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694" firstSheet="5" activeTab="5"/>
  </bookViews>
  <sheets>
    <sheet name="Реестр " sheetId="1" state="hidden" r:id="rId1"/>
    <sheet name="Реестр старый" sheetId="4" state="hidden" r:id="rId2"/>
    <sheet name="Реестр старый на 10.04.2019" sheetId="5" state="hidden" r:id="rId3"/>
    <sheet name="Реестр новый текущий" sheetId="6" state="hidden" r:id="rId4"/>
    <sheet name="Лист3" sheetId="3" state="hidden" r:id="rId5"/>
    <sheet name="реестр на 30.11.2024" sheetId="9" r:id="rId6"/>
  </sheets>
  <calcPr calcId="144525"/>
</workbook>
</file>

<file path=xl/calcChain.xml><?xml version="1.0" encoding="utf-8"?>
<calcChain xmlns="http://schemas.openxmlformats.org/spreadsheetml/2006/main">
  <c r="AF56" i="9" l="1"/>
  <c r="AF72" i="9" s="1"/>
  <c r="AF57" i="9"/>
  <c r="X72" i="9"/>
  <c r="AP29" i="6" l="1"/>
  <c r="H45" i="5" l="1"/>
  <c r="H36" i="5"/>
  <c r="H46" i="5" s="1"/>
  <c r="G36" i="5"/>
  <c r="G37" i="5" s="1"/>
  <c r="G46" i="5"/>
  <c r="F46" i="5" s="1"/>
  <c r="X63" i="6"/>
  <c r="AF49" i="6"/>
  <c r="AF48" i="6"/>
  <c r="AF47" i="6"/>
  <c r="G45" i="5"/>
  <c r="H37" i="5" l="1"/>
  <c r="AU21" i="6"/>
  <c r="AU20" i="6"/>
  <c r="AU22" i="6"/>
  <c r="AU25" i="6"/>
  <c r="AU29" i="6" l="1"/>
  <c r="AP30" i="6" s="1"/>
  <c r="G38" i="4"/>
  <c r="G56" i="4" s="1"/>
  <c r="G59" i="4" s="1"/>
  <c r="F42" i="5" l="1"/>
  <c r="H38" i="4"/>
  <c r="H56" i="4" s="1"/>
  <c r="H59" i="4" s="1"/>
  <c r="G56" i="1"/>
  <c r="G38" i="1"/>
  <c r="H38" i="1"/>
  <c r="H56" i="1" s="1"/>
  <c r="G25" i="3" l="1"/>
  <c r="H25" i="3"/>
  <c r="F25" i="3"/>
  <c r="AF63" i="6"/>
</calcChain>
</file>

<file path=xl/comments1.xml><?xml version="1.0" encoding="utf-8"?>
<comments xmlns="http://schemas.openxmlformats.org/spreadsheetml/2006/main">
  <authors>
    <author>Автор</author>
  </authors>
  <commentList>
    <comment ref="L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 снят с кадастрового учета 18.06.2018</t>
        </r>
      </text>
    </comment>
    <comment ref="L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 снят с кадастрового учета 18.06.2018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L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 снят с кадастрового учета 18.06.2018</t>
        </r>
      </text>
    </comment>
    <comment ref="L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 снят с кадастрового учета 18.06.2018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L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 снят с кадастрового учета 18.06.2018</t>
        </r>
      </text>
    </comment>
  </commentList>
</comments>
</file>

<file path=xl/sharedStrings.xml><?xml version="1.0" encoding="utf-8"?>
<sst xmlns="http://schemas.openxmlformats.org/spreadsheetml/2006/main" count="1434" uniqueCount="545">
  <si>
    <t>Реестр</t>
  </si>
  <si>
    <t>муниципального имущества</t>
  </si>
  <si>
    <t>№ п/п</t>
  </si>
  <si>
    <t>Реестровый №</t>
  </si>
  <si>
    <t>Инвентарный №</t>
  </si>
  <si>
    <t>№ приказа и дата присвоения реестрового №</t>
  </si>
  <si>
    <t>Наименование</t>
  </si>
  <si>
    <t>Год выпуска</t>
  </si>
  <si>
    <t>Балансовая стоимость</t>
  </si>
  <si>
    <t>Остаточная стоимость</t>
  </si>
  <si>
    <t>Краткая характеристика</t>
  </si>
  <si>
    <t>Вид пользования</t>
  </si>
  <si>
    <t xml:space="preserve">Пользователь </t>
  </si>
  <si>
    <t>Исключение объекта из реестра</t>
  </si>
  <si>
    <t>№ и дата приказа</t>
  </si>
  <si>
    <t xml:space="preserve">Причина </t>
  </si>
  <si>
    <t>ИТОГО:</t>
  </si>
  <si>
    <t>Исполнитель:</t>
  </si>
  <si>
    <t>(номер контактного телефона)</t>
  </si>
  <si>
    <t>(Должность)</t>
  </si>
  <si>
    <t>(Подпись)</t>
  </si>
  <si>
    <t>(Расшифровка подписи)</t>
  </si>
  <si>
    <t>Специалист</t>
  </si>
  <si>
    <t>Счет</t>
  </si>
  <si>
    <t>Карточка</t>
  </si>
  <si>
    <t>Инвентарная группа</t>
  </si>
  <si>
    <t>Номенклатура (наименование)</t>
  </si>
  <si>
    <t>Количество</t>
  </si>
  <si>
    <t>Начальная стоимость (бухгалтерская оценка)</t>
  </si>
  <si>
    <t>Остаточная стоимость (бухгалтерская оценка)</t>
  </si>
  <si>
    <t>Начисленная амортизация (бухгалтерская оценка)</t>
  </si>
  <si>
    <t>Начальный износ (бухгалтерская оценка)</t>
  </si>
  <si>
    <t>Код ОКОФ</t>
  </si>
  <si>
    <t>Срок полезного использования (бухгалтерская оценка)</t>
  </si>
  <si>
    <t>Процент износа (бухгалтерская оценка)</t>
  </si>
  <si>
    <t>Оставшийся срок полезного использования (бухгалтерская оценка)</t>
  </si>
  <si>
    <t>Дата поступления:</t>
  </si>
  <si>
    <t>Дата последнего начисления амортизации</t>
  </si>
  <si>
    <t>Характеристика</t>
  </si>
  <si>
    <t>Модель, марка</t>
  </si>
  <si>
    <t>Заводской номер</t>
  </si>
  <si>
    <t>Дата выпуска</t>
  </si>
  <si>
    <t>Инвентарный номер</t>
  </si>
  <si>
    <t>Номенклатура (мнемокод, наименование)</t>
  </si>
  <si>
    <t>Правило отработки амортизации</t>
  </si>
  <si>
    <t>110852000, (МСУ с  Чемдальск), 05030140060050244.МСУ с  Чемдальск</t>
  </si>
  <si>
    <t>МСУ ЧЕМ-8</t>
  </si>
  <si>
    <t>МСУ ЧЕМ-040035</t>
  </si>
  <si>
    <t>Автомат заточной " Тайга"</t>
  </si>
  <si>
    <t>142922626</t>
  </si>
  <si>
    <t>АМ110458</t>
  </si>
  <si>
    <t xml:space="preserve">                          МСУ ЧЕМ-040035</t>
  </si>
  <si>
    <t>автомат заточной, Автомат заточной " Тайга"</t>
  </si>
  <si>
    <t>МСУ ЧЕМ-15</t>
  </si>
  <si>
    <t>Беседка Малыш (1790*1735*1600)</t>
  </si>
  <si>
    <t>124528070</t>
  </si>
  <si>
    <t>Беседка Малыш (1790*, Беседка Малыш (1790*1735*1600)</t>
  </si>
  <si>
    <t>МСУ ЧЕМ-1</t>
  </si>
  <si>
    <t>Детская площадка уличная</t>
  </si>
  <si>
    <t>124528891</t>
  </si>
  <si>
    <t xml:space="preserve">Горка ИГ-03-29700руб; Качеля одноместная  К-01.1-24150руб;Качеля диван К-02-30975руб ; Качеля Балансир К-07-12825 руб.;Карусель К-02-33000руб. ; Скамья Б-06-5700руб.;Монтаж -57900         	_x000D_
				_x000D_
</t>
  </si>
  <si>
    <t>Детская площадка ули, Детская площадка уличная</t>
  </si>
  <si>
    <t>110851000, (МСУ с  Чемдальск), 05010120010210414.МСУ с  Чемдальск</t>
  </si>
  <si>
    <t>МСУ ЧЕМ-18</t>
  </si>
  <si>
    <t>Жилая Квартира Центральная 11 кв1</t>
  </si>
  <si>
    <t>134527050</t>
  </si>
  <si>
    <t>АМ10451</t>
  </si>
  <si>
    <t>Площадь общая/жилая 34,4м2/18м2, Гос.регистрация №24-24-36/003/2013-052 от 30.01.2013г. инв№04:149:002:001098740:0001:10001</t>
  </si>
  <si>
    <t>Жилая квартира</t>
  </si>
  <si>
    <t>Центральная 11 кв1, Жилая Квартира Центральная 11 кв1</t>
  </si>
  <si>
    <t>МСУ ЧЕМ-10</t>
  </si>
  <si>
    <t>Жилая Квартира Центральная 25 кв1</t>
  </si>
  <si>
    <t>Площадь 22,6м2,Гос.регистрация 24-24-36/009/2012-053 от 22.02.2012г.инв №04:149:002:001257270,</t>
  </si>
  <si>
    <t>Центральная 25 кв1, Жилая Квартира Центральная 25 кв1</t>
  </si>
  <si>
    <t>МСУ ЧЕМ-11</t>
  </si>
  <si>
    <t>Жилая Квартира Центральная 25 кв2</t>
  </si>
  <si>
    <t>Площадь 22,7м2,жилая площадь 10,9м2.Гос.регистрация 24-24-36/009/2012-212 от 04.06.2012г.инв №04:149:002:001257270,</t>
  </si>
  <si>
    <t>Центральная 25 кв2, Жилая Квартира Центральная 25 кв2</t>
  </si>
  <si>
    <t>МСУ ЧЕМ-12</t>
  </si>
  <si>
    <t>Жилой дом Речная №3</t>
  </si>
  <si>
    <t>Площадь 33,1м2,жилая площадь 17,5м2. Гос.регистрация 24-24-36/009/2012-052 от 22.02.2012г. инв №04:149:002:001369910,</t>
  </si>
  <si>
    <t>Жилой дом</t>
  </si>
  <si>
    <t>Жилой дом Речная №3, Жилой дом Речная №3</t>
  </si>
  <si>
    <t>МСУ ЧЕМ-4</t>
  </si>
  <si>
    <t>Жилой дом Речная №4</t>
  </si>
  <si>
    <t>Площадь 29,2м2,Гос.регистрация 24-24-36/003/2011-273 от 23.06.2011г.инв №04:149:002:001199680,кадастр.№ зем.участка 88:03:030001:0</t>
  </si>
  <si>
    <t>Жилой дом Речная №4, Жилой дом Речная №4</t>
  </si>
  <si>
    <t>МСУ ЧЕМ-17</t>
  </si>
  <si>
    <t>Жилой дом Центральная 23</t>
  </si>
  <si>
    <t>Площадь общая/жилая 29,6м2/10,6м2, Гос.регистрация 24-24-36/009/2012-054 от 22.02.2012г.инв №04:149:002:001370010,</t>
  </si>
  <si>
    <t>Ж.дом Центральная 23, Жилой дом Центральная 23</t>
  </si>
  <si>
    <t>110855000, (МСУ с  Чемдальск), 05030140060050244.МСУ с  Чемдальск</t>
  </si>
  <si>
    <t>МСУ ЧЕМ-13</t>
  </si>
  <si>
    <t>Земельный участок под Детскую площадку ул.Центральная 17 (302+/-12м2)</t>
  </si>
  <si>
    <t>Участок под Детскую площадку.Площадь 302+/-12м2. Гос.регистрация 24-24-36/009/2012-519 от 28.11.2012г. инв №88:03:0030001:124</t>
  </si>
  <si>
    <t>Кадастровый №88:03:0030001:124</t>
  </si>
  <si>
    <t>Земельный участокДП, Земельный участок под Детскую площадку ул.Центральная 17 (302+/-12м2)</t>
  </si>
  <si>
    <t>МСУ ЧЕМ-19</t>
  </si>
  <si>
    <t>Памятник Ветеранам ВОВ с ограждением</t>
  </si>
  <si>
    <t>129232020</t>
  </si>
  <si>
    <t>Стелла-56860, Подставка-7740, Ограда металлическая12пог.м- 24480, Плитка керамогранит 145шт-5945, Гравировка-35590, Доставка-28285, Установка-86918</t>
  </si>
  <si>
    <t>Памятник Ветеран ВОВ, Памятник Ветеранам ВОВ с ограждением</t>
  </si>
  <si>
    <t>МСУ ЧЕМ-16</t>
  </si>
  <si>
    <t>Песочница с навесом (2270*2010*2000)</t>
  </si>
  <si>
    <t>Песочница с навесом, Песочница с навесом (2270*2010*2000)</t>
  </si>
  <si>
    <t>МСУ ЧЕМ-7</t>
  </si>
  <si>
    <t>МСУ ЧЕМ-040034</t>
  </si>
  <si>
    <t>Пилорамма  ленточная "Тайга" Т- 2Б</t>
  </si>
  <si>
    <t>142922631</t>
  </si>
  <si>
    <t xml:space="preserve">                          МСУ ЧЕМ-040034</t>
  </si>
  <si>
    <t>Пилорамма ленточная, Пилорамма  ленточная "Тайга" Т- 2Б</t>
  </si>
  <si>
    <t>МСУ ЧЕМ-14</t>
  </si>
  <si>
    <t>Скамья(830*1970*530)уличная</t>
  </si>
  <si>
    <t>163697050</t>
  </si>
  <si>
    <t>Скамья(830*1970*530), Скамья(830*1970*530)уличная</t>
  </si>
  <si>
    <t>МСУ ЧЕМ-9</t>
  </si>
  <si>
    <t>МСУ ЧЕМ-040036</t>
  </si>
  <si>
    <t>Станок разводной для пил " Тайга"</t>
  </si>
  <si>
    <t xml:space="preserve">                          МСУ ЧЕМ-040036</t>
  </si>
  <si>
    <t>станок разводной, Станок разводной для пил " Тайга"</t>
  </si>
  <si>
    <t>110852000, (МСУ с  Чемдальск), 05020160079500244.МСУ с  Чемдальск</t>
  </si>
  <si>
    <t>МСУ ЧЕМ-21</t>
  </si>
  <si>
    <t>Трактор ВЗТ-75 промышленный гусеничный с бульдозерным оборудованием</t>
  </si>
  <si>
    <t>142918010</t>
  </si>
  <si>
    <t>АМ110458Б</t>
  </si>
  <si>
    <t xml:space="preserve">Зав.№ Машины (рамы) 00015 (748211), №двигателя 111514, №ведущего моста 939611 </t>
  </si>
  <si>
    <t xml:space="preserve">Свид-во о регистр. машины  СВ 692463 от23.04.2016г, категория Е </t>
  </si>
  <si>
    <t>Трактор ВЗТ-75 с бул, Трактор ВЗТ-75 промышленный гусеничный с бульдозерным оборудованием</t>
  </si>
  <si>
    <t>МСУ ЧЕМ-6</t>
  </si>
  <si>
    <t>МСУ ЧЕМ-01510004</t>
  </si>
  <si>
    <t>Трактор ДТ-75 ДРС2</t>
  </si>
  <si>
    <t>Заводской №730895,Двигатель №104860,Основной ведущий мост №932914,Мощность двигателя  л.с.(кВт) 95 (69,6),</t>
  </si>
  <si>
    <t>Трактор ДТ-75 ДРС2 с бульдозерным оборудованием</t>
  </si>
  <si>
    <t xml:space="preserve">                        МСУ ЧЕМ-01510004</t>
  </si>
  <si>
    <t>Трактор ДТ-75 ДРС2, Трактор ДТ-75 ДРС2</t>
  </si>
  <si>
    <t>МСУ ЧЕМ-2</t>
  </si>
  <si>
    <t>Тротуар Центральная 13-1 до Центральная 17</t>
  </si>
  <si>
    <t>120001090</t>
  </si>
  <si>
    <t>Тротуар длина 56,3м, ширина 1метр</t>
  </si>
  <si>
    <t>Тротуар Центр.13-17, Тротуар Центральная 13-1 до Центральная 17</t>
  </si>
  <si>
    <t>МСУ ЧЕМ-3</t>
  </si>
  <si>
    <t>Тротуар Центральная 23 до Центральная 27</t>
  </si>
  <si>
    <t>Тротуар длина 44,4м, ширина 1метр</t>
  </si>
  <si>
    <t>Тротуар Центр.23-27, Тротуар Центральная 23 до Центральная 27</t>
  </si>
  <si>
    <t>МСУ ЧЕМ-20</t>
  </si>
  <si>
    <t>Тротуар Центральная 27</t>
  </si>
  <si>
    <t>Тротуар длина 22 метра, ширина 1,0 метр=22м2</t>
  </si>
  <si>
    <t>Тротуар Центральн.27, Тротуар Центральная 27</t>
  </si>
  <si>
    <t>МСУ ЧЕМ-5</t>
  </si>
  <si>
    <t>Тротуар Центральная 3 до Речная 4</t>
  </si>
  <si>
    <t>Тротуар длина 35 метров, ширина 0,6 метра=21м2</t>
  </si>
  <si>
    <t>Тр-ар Центр.3-Речн.4, Тротуар Центральная 3 до Речная 4</t>
  </si>
  <si>
    <t>110852000, (МСУ с  Чемдальск), 05030140006667414.МСУ с  Чемдальск</t>
  </si>
  <si>
    <t>МСУ ЧЕМ-22</t>
  </si>
  <si>
    <t>Тротуар 22м Центральная 17 - Речная 4</t>
  </si>
  <si>
    <t>Тротуар длина 22 метра, ширина 0,9 метр=19,8м2</t>
  </si>
  <si>
    <t>Новый ОКОФ 220.41.20.20.900</t>
  </si>
  <si>
    <t>Тротуар Центр17-Реч4, Тротуар 22м Центральная 17 - Речная 4</t>
  </si>
  <si>
    <t xml:space="preserve"> находящегося в муниципальной имущественной казне поселка Чемдальск</t>
  </si>
  <si>
    <t>по состоянию на 01.01.2018 г.</t>
  </si>
  <si>
    <t>8(39177)35550</t>
  </si>
  <si>
    <t>Лежепёкова Е.В.</t>
  </si>
  <si>
    <t xml:space="preserve">Горка ИГ-03-29700руб; Качеля одноместная  К-01.1-24150руб;Качеля диван К-02-30975руб ; Качеля Балансир К-07-12825 руб.;Карусель К-02-33000руб. ; Скамья Б-06-5700руб.;Монтаж -57900 </t>
  </si>
  <si>
    <t>Заводской №730895,Двигатель №104860,Основной ведущий мост №932914, Мощность двигателя  л.с.(кВт) 95 (69,6),</t>
  </si>
  <si>
    <t>Площадь 29,2м2,Гос.регистрация 24-24-36/003/2011-273 от 23.06.2011г.инв №04:149:002:001199680, кадастр.№ зем.участка 88:03:030001:0</t>
  </si>
  <si>
    <t>Инв.№04:149:002:001199680</t>
  </si>
  <si>
    <t>Инв.№04:149:002:001257270</t>
  </si>
  <si>
    <t>Инв.№04:149:002:001257270,</t>
  </si>
  <si>
    <t>Инв.№04:149:002:001369910</t>
  </si>
  <si>
    <t>Инв.№88:03:0030001:124</t>
  </si>
  <si>
    <t>Инв.№04:149:002:001370010</t>
  </si>
  <si>
    <t>Инв.№04:149:002:001098740:0001:10001</t>
  </si>
  <si>
    <t>Сгорел  12.04.2016г</t>
  </si>
  <si>
    <t>Тротуар 18м2 Центральная 13А</t>
  </si>
  <si>
    <t>Постановление №55-п от 22.11.2018г</t>
  </si>
  <si>
    <t>Объект снят с кадастрового учета 18.06.2018</t>
  </si>
  <si>
    <t>Тротуар длина 25 метра, ширина 0,7 метр=18м2</t>
  </si>
  <si>
    <t>51-п от 19.10.2018</t>
  </si>
  <si>
    <t xml:space="preserve"> </t>
  </si>
  <si>
    <t>ВСЕГО:</t>
  </si>
  <si>
    <t>по состоянию на 01.01.2019 г.</t>
  </si>
  <si>
    <t>Тротуар длина 25 метров, ширина 0,7 метр=18м2</t>
  </si>
  <si>
    <t>Выбыло из муниципальной казны</t>
  </si>
  <si>
    <t>Тротуар Центральная 17 - Речная 4 (22м)х0,9м=19,8м2</t>
  </si>
  <si>
    <t>Тротуар Центральная 13-1 до Центральная 17 (56,3м2)</t>
  </si>
  <si>
    <t>Тротуар Центральная 23 до Центральная 27 (44,4м2)</t>
  </si>
  <si>
    <t>Тротуар Центральная 3 до Речная 4 (21м2)</t>
  </si>
  <si>
    <t>Тротуар Центральная 27 (22м2)</t>
  </si>
  <si>
    <t>Тротуар Центральная 13А (18м2)</t>
  </si>
  <si>
    <t xml:space="preserve">Земельный участок (Взлетно-посадочная полоса) ул.Центральная №1 </t>
  </si>
  <si>
    <t>Земельный участок ( Специальная деятельность) 355м на восток от ул.Центральня 11</t>
  </si>
  <si>
    <t>33-п от 28.03.2019</t>
  </si>
  <si>
    <t>Кадастровый № 88:03:0030001:101</t>
  </si>
  <si>
    <t>Кадастровый № 88:03:0000000:396</t>
  </si>
  <si>
    <t>17-а от 01.08.2014</t>
  </si>
  <si>
    <t>39-п от.01.09.2017</t>
  </si>
  <si>
    <t>18-п от 28.04.2016</t>
  </si>
  <si>
    <t>33-п от 03.08.2015</t>
  </si>
  <si>
    <t>38-а от 05.10.2012</t>
  </si>
  <si>
    <t>38-б от 05.10.2012</t>
  </si>
  <si>
    <t>38-в от 05.10.2012</t>
  </si>
  <si>
    <t>56-п от 25.12.2013</t>
  </si>
  <si>
    <t>30-п от 25.05.2011</t>
  </si>
  <si>
    <t>67-п от 21.11.2011</t>
  </si>
  <si>
    <t>32-п от 29.05.2013</t>
  </si>
  <si>
    <t>54-п от 20.12.2012</t>
  </si>
  <si>
    <t>50-п от 01.08.2011</t>
  </si>
  <si>
    <t>51-п от 01.08.2011</t>
  </si>
  <si>
    <t>52-п от 02.08.2011</t>
  </si>
  <si>
    <t>06-п от 10.02.2012</t>
  </si>
  <si>
    <t>07-п от 10.02.2012</t>
  </si>
  <si>
    <t>на 01.01.2019г</t>
  </si>
  <si>
    <t>Земельный участок ( Специальная деятельность) 355м на восток от ул.Центральня 11; Площадь 13444+/-41м2. Гос.регистрация 24/126/2019-1 от 16.01.2019г. инв №88:03:0000000:396</t>
  </si>
  <si>
    <t>Реестр муниципального имущества</t>
  </si>
  <si>
    <t>Раздел 1. Сведения о муниципальном недвижимом имуществе</t>
  </si>
  <si>
    <t>№</t>
  </si>
  <si>
    <t>Адрес</t>
  </si>
  <si>
    <t>Кадастровый</t>
  </si>
  <si>
    <t>Площадь,</t>
  </si>
  <si>
    <t>Сведения</t>
  </si>
  <si>
    <t>Даты</t>
  </si>
  <si>
    <t>Реквизиты</t>
  </si>
  <si>
    <t>п/п</t>
  </si>
  <si>
    <t>недвижимого</t>
  </si>
  <si>
    <t>(местоположе-</t>
  </si>
  <si>
    <t>номер муници-</t>
  </si>
  <si>
    <t>протяженность</t>
  </si>
  <si>
    <t>о балансовой</t>
  </si>
  <si>
    <t>о кадастровой</t>
  </si>
  <si>
    <t>возникновения</t>
  </si>
  <si>
    <t>документов —</t>
  </si>
  <si>
    <t>о правообладателе</t>
  </si>
  <si>
    <t>об установленных</t>
  </si>
  <si>
    <t>имущества</t>
  </si>
  <si>
    <t>ние) недвижи-</t>
  </si>
  <si>
    <t>пального недви-</t>
  </si>
  <si>
    <t>и (или) иные</t>
  </si>
  <si>
    <t>стоимости</t>
  </si>
  <si>
    <t>и прекращения</t>
  </si>
  <si>
    <t>оснований</t>
  </si>
  <si>
    <t>муниципального</t>
  </si>
  <si>
    <t>в отношении муни-</t>
  </si>
  <si>
    <t>мого имущества</t>
  </si>
  <si>
    <t xml:space="preserve">жимого </t>
  </si>
  <si>
    <t>параметры,</t>
  </si>
  <si>
    <t>права муници-</t>
  </si>
  <si>
    <t>ципального недви-</t>
  </si>
  <si>
    <t>характери-</t>
  </si>
  <si>
    <t>пальной собст-</t>
  </si>
  <si>
    <t>(прекращения)</t>
  </si>
  <si>
    <t xml:space="preserve">жимого имущества </t>
  </si>
  <si>
    <t xml:space="preserve">зующие </t>
  </si>
  <si>
    <t>и начисленной</t>
  </si>
  <si>
    <t>венности</t>
  </si>
  <si>
    <t>права муни-</t>
  </si>
  <si>
    <t xml:space="preserve">ограничениях </t>
  </si>
  <si>
    <t xml:space="preserve">физические </t>
  </si>
  <si>
    <t>амортизации</t>
  </si>
  <si>
    <t>на недвижимое</t>
  </si>
  <si>
    <t>ципальной</t>
  </si>
  <si>
    <t xml:space="preserve">(обременениях) </t>
  </si>
  <si>
    <t xml:space="preserve">свойства </t>
  </si>
  <si>
    <t>(износе)</t>
  </si>
  <si>
    <t>имущество</t>
  </si>
  <si>
    <t>собственности</t>
  </si>
  <si>
    <t>с указанием осно-</t>
  </si>
  <si>
    <t xml:space="preserve">вания и даты их </t>
  </si>
  <si>
    <t xml:space="preserve">возникновения </t>
  </si>
  <si>
    <t>Раздел 2. Сведения о муниципальном движимом имуществе</t>
  </si>
  <si>
    <t>Наименование движимого</t>
  </si>
  <si>
    <t>Сведения о балансовой</t>
  </si>
  <si>
    <t>Даты возникновения</t>
  </si>
  <si>
    <t>Реквизиты документов —</t>
  </si>
  <si>
    <t>стоимости движимого</t>
  </si>
  <si>
    <t>и прекращения права</t>
  </si>
  <si>
    <t>оснований возникновения</t>
  </si>
  <si>
    <t>имущества и начисленной</t>
  </si>
  <si>
    <t xml:space="preserve"> муниципальной собст-</t>
  </si>
  <si>
    <t>(прекращения) права муни-</t>
  </si>
  <si>
    <t>в отношении муници-</t>
  </si>
  <si>
    <t>амортизации (износе)</t>
  </si>
  <si>
    <t>венности на движимое</t>
  </si>
  <si>
    <t>ципальной собственности</t>
  </si>
  <si>
    <t>движимого имущества</t>
  </si>
  <si>
    <t xml:space="preserve">пального движимого </t>
  </si>
  <si>
    <t>на движимое имущество</t>
  </si>
  <si>
    <t>имущества ограничениях</t>
  </si>
  <si>
    <t>с указанием основания</t>
  </si>
  <si>
    <t xml:space="preserve"> и даты их возникновения</t>
  </si>
  <si>
    <t>Раздел 2.1. Сведения об акциях акционерных обществ</t>
  </si>
  <si>
    <t>Наименование акционерного общества — эмитента,</t>
  </si>
  <si>
    <t>Количество акций, выпущенных акционерным обществом</t>
  </si>
  <si>
    <t>Номинальная стоимость акций</t>
  </si>
  <si>
    <t>его основной государственный регистрационный номер</t>
  </si>
  <si>
    <t xml:space="preserve">(с указанием количества привилегированных акций), </t>
  </si>
  <si>
    <t xml:space="preserve">и размер доли в уставном капитале, принадлежащий </t>
  </si>
  <si>
    <t>муниципальному образованию, в процентах</t>
  </si>
  <si>
    <t>Раздел 2.2. Сведения о долях (вкладах) в уставных (складочных) капиталах хозяйственных обществ и товариществ</t>
  </si>
  <si>
    <t xml:space="preserve">Наименование хозяйственного общества, товарищества, его основной </t>
  </si>
  <si>
    <t xml:space="preserve">Размер уставного (складочного) капитала хозяйственного общества, </t>
  </si>
  <si>
    <t>государственный регистрационный номер</t>
  </si>
  <si>
    <t xml:space="preserve">товарищества и доли муниципального образования в уставном (складочном) </t>
  </si>
  <si>
    <t>капитале в процентах</t>
  </si>
  <si>
    <t xml:space="preserve">Раздел 3. Сведения о муниципальных унитарных предприятиях, муниципальных учреждениях, хозяйственных обществах, </t>
  </si>
  <si>
    <t xml:space="preserve">товариществах, акции, доли (вклады) в уставном (складочном) капитале которых принадлежат муниципальному образованию, иных </t>
  </si>
  <si>
    <t>юридических лицах, в которых муниципальное образование является учредителем (участником)</t>
  </si>
  <si>
    <t>Раздел 3.1. Муниципальные унитарные предприятия</t>
  </si>
  <si>
    <t xml:space="preserve">Полное наименование </t>
  </si>
  <si>
    <t>Адрес (местонахождение)</t>
  </si>
  <si>
    <t>Основной</t>
  </si>
  <si>
    <t xml:space="preserve">Реквизиты документа — </t>
  </si>
  <si>
    <t xml:space="preserve">Размер </t>
  </si>
  <si>
    <t>Данные</t>
  </si>
  <si>
    <t xml:space="preserve">Среднесписочная </t>
  </si>
  <si>
    <t>и организационно-</t>
  </si>
  <si>
    <t>государственный</t>
  </si>
  <si>
    <t>основания создания</t>
  </si>
  <si>
    <t>уставного фонда</t>
  </si>
  <si>
    <t xml:space="preserve">численность </t>
  </si>
  <si>
    <t xml:space="preserve">правовая форма </t>
  </si>
  <si>
    <t>регистрационный</t>
  </si>
  <si>
    <t xml:space="preserve">юридического лица </t>
  </si>
  <si>
    <t>и остаточной</t>
  </si>
  <si>
    <t>работников</t>
  </si>
  <si>
    <t>юридического лица</t>
  </si>
  <si>
    <t>номер и дата</t>
  </si>
  <si>
    <t xml:space="preserve">(участия муниципального </t>
  </si>
  <si>
    <t>государственной</t>
  </si>
  <si>
    <t xml:space="preserve">образования в создании </t>
  </si>
  <si>
    <t>основных</t>
  </si>
  <si>
    <t>регистрации</t>
  </si>
  <si>
    <t xml:space="preserve">(уставном капитале) </t>
  </si>
  <si>
    <t>средств (фондов)</t>
  </si>
  <si>
    <t>юридического лица)</t>
  </si>
  <si>
    <t>Раздел 3.2. Муниципальные учреждения</t>
  </si>
  <si>
    <t>Данные о балансовой</t>
  </si>
  <si>
    <t>и организационно-правовая</t>
  </si>
  <si>
    <t>форма юридического лица</t>
  </si>
  <si>
    <t>регистрационный номер</t>
  </si>
  <si>
    <t>стоимости основных</t>
  </si>
  <si>
    <t>и дата государственной</t>
  </si>
  <si>
    <t>Раздел 3.3. Хозяйственные общества, товарищества, акции, доли (вклады) в уставном (складочном) капитале которых</t>
  </si>
  <si>
    <t>принадлежат муниципальному образованию</t>
  </si>
  <si>
    <t>Размер доли,</t>
  </si>
  <si>
    <t>принадлежащей</t>
  </si>
  <si>
    <t>муниципальному</t>
  </si>
  <si>
    <t>образованию в уставном</t>
  </si>
  <si>
    <t>(складочном) капитале,</t>
  </si>
  <si>
    <t xml:space="preserve"> в процентах</t>
  </si>
  <si>
    <t>Раздел 3.4. Иные юридические лица, в которых муниципальное образование является учредителем (участником)</t>
  </si>
  <si>
    <t>Полное наименование и организационно-правовая</t>
  </si>
  <si>
    <t>Основной государственный</t>
  </si>
  <si>
    <t>Реквизиты документа — основания</t>
  </si>
  <si>
    <t>создания юридического лица</t>
  </si>
  <si>
    <t>образования в создании (уставном</t>
  </si>
  <si>
    <t xml:space="preserve"> капитале) юридического лица)</t>
  </si>
  <si>
    <t>ул.Речная №4</t>
  </si>
  <si>
    <t>ул.Центральная 25 кв1</t>
  </si>
  <si>
    <t>ул.Центральная 25 кв2</t>
  </si>
  <si>
    <t>ул.Речная №3</t>
  </si>
  <si>
    <t>Земельный участок под Детскую площадку (302+/-12м2)</t>
  </si>
  <si>
    <t xml:space="preserve">ул.Центральная 17 </t>
  </si>
  <si>
    <t>ул.Центральная 23</t>
  </si>
  <si>
    <t>ул.Центральная 11 кв1</t>
  </si>
  <si>
    <t>355м на восток от ул.Центральня 11</t>
  </si>
  <si>
    <t xml:space="preserve">ул.Центральная №1 </t>
  </si>
  <si>
    <t>Земельный участок (Взлетно-посадочная полоса)</t>
  </si>
  <si>
    <t xml:space="preserve">Земельный участок (Специальная деятельность) </t>
  </si>
  <si>
    <t>88:03:0030001:124</t>
  </si>
  <si>
    <t>88:03:030001:0:04:149:002:001098740:0001:10001</t>
  </si>
  <si>
    <t>88:03:030001:0:04:149:002:001370010</t>
  </si>
  <si>
    <t>Кад.№88:03:030001:0:04:149:002:001098740:0001:10001</t>
  </si>
  <si>
    <t>88:03:030001:0:04:149:002:001369910</t>
  </si>
  <si>
    <t>88:03:030001:0:04:149:002:001257270</t>
  </si>
  <si>
    <t>88:03:030001:0:04:149:002:001199680</t>
  </si>
  <si>
    <t>Площадь 29,2м2,Гос.регистрация 24-24-36/003/2011-273 от 23.06.2011г ,кадастр.№ зем.участка 88:03:030001:0</t>
  </si>
  <si>
    <t>Постановление  от 13.04.2011г №255 Администрации ЭМР</t>
  </si>
  <si>
    <t>Площадь 22,6м2,Гос.регистрация 24-24-36/009/2012-053 от 22.02.2012г.</t>
  </si>
  <si>
    <t>Площадь 22,7м2, жилая площадь 10,9м2.Гос.регистрация 24-24-36/009/2012-212 от 04.06.2012г.</t>
  </si>
  <si>
    <t>Площадь 33,1м2,жилая площадь 17,5м2. Гос.регистрация 24-24-36/009/2012-052 от 22.02.2012г.</t>
  </si>
  <si>
    <t>Площадь 302+/-12м2. Гос. регистрация 24-24-36/009/2012-519 от 28.11.2012г.</t>
  </si>
  <si>
    <t>Площадь общая/жилая 29,6м2/10,6м2, Гос.регистрация 24-24-36/009/2012-054 от 22.02.2012г.</t>
  </si>
  <si>
    <t>Площадь 13444+/-41м2. Гос.регистрация 24/126/2019-1 от 16.01.2019г.</t>
  </si>
  <si>
    <t xml:space="preserve">Площадь 49650,96м2. Гос.регистрация 24/108/2019-1 от 16.01.2019г. </t>
  </si>
  <si>
    <t>Земельный участок (Взлетно-посадочная полоса) ул.Центральная №1; Площадь 49650,96м2. Гос.регистрация 24/108/2019-1 от 16.01.2019г. инв №88:03:003:0001:101</t>
  </si>
  <si>
    <t xml:space="preserve"> 88:03:0000000:396</t>
  </si>
  <si>
    <t xml:space="preserve"> 88:03:0030001:101</t>
  </si>
  <si>
    <t xml:space="preserve"> находящегося в муниципальной имущественной казне поселка Чемдальск </t>
  </si>
  <si>
    <t>Площадь общая/жилая 34,4м2/18м2, Гос.регистрация №24-24-36/003/2013-052 от 30.01.2013г.</t>
  </si>
  <si>
    <t>Решение суда от 16.12.2011,Тунгусско-Чунский районный суд, даты вступления в силу 27.12.2011</t>
  </si>
  <si>
    <t>23.06.2011</t>
  </si>
  <si>
    <t>22.02.2012</t>
  </si>
  <si>
    <t>04.06.2012</t>
  </si>
  <si>
    <t>Договор передачи жилого помещения в муниципальную собственность от 22.05.2012</t>
  </si>
  <si>
    <t>Решение суда от 16.12.2011,Тунгусско-Чунский районный суд, даты вступления в силу 27.12.2011 ( Акт обследования №1 от 31 Января 2018г.)</t>
  </si>
  <si>
    <t>22.02.2012 / 18.06.2018</t>
  </si>
  <si>
    <t>Снят с кадастрового учета, сгорел</t>
  </si>
  <si>
    <t>30.01.2013</t>
  </si>
  <si>
    <t>Постановление  от 28.11.2012г №1191-п Администрации ЭМР,передаточный акт от 03.12.2012</t>
  </si>
  <si>
    <t>28.11.2012</t>
  </si>
  <si>
    <t xml:space="preserve">МУ "Администрация поселка Чемдальск" ЭМР Красноярского края </t>
  </si>
  <si>
    <t>Постановление  от 27.09.2012г №927-п Администрации ЭМР</t>
  </si>
  <si>
    <t>Приказ ДЗИО Администрации ЭМР №637 от 21.12.2018</t>
  </si>
  <si>
    <t>16.01.2019</t>
  </si>
  <si>
    <t>Приказ ДЗИО Администрации ЭМР №607 от 17.12.2018</t>
  </si>
  <si>
    <t>Недвижимое</t>
  </si>
  <si>
    <t>Движимое</t>
  </si>
  <si>
    <t>Постановление №30-п от 25.05.2011</t>
  </si>
  <si>
    <t>Собственность п.Чемдальск</t>
  </si>
  <si>
    <t>Автомат заточной "Тайга"</t>
  </si>
  <si>
    <t>Станок разводной для пил "Тайга"</t>
  </si>
  <si>
    <t>Без Жилого дома Речная №3</t>
  </si>
  <si>
    <t>11.12.2003</t>
  </si>
  <si>
    <t>01.12.2009</t>
  </si>
  <si>
    <t>Постановление№07-п от 10.02.2012</t>
  </si>
  <si>
    <t>Постановление №50-п от 01.08.2011</t>
  </si>
  <si>
    <t>Постановление №51-п от 01.08.2011</t>
  </si>
  <si>
    <t>Постановление №67-п от 21.11.2011</t>
  </si>
  <si>
    <t>Постановление №06-п от 10.02.2012</t>
  </si>
  <si>
    <t>Постановление№32-п от 29.05.2013</t>
  </si>
  <si>
    <t>29.05.2013</t>
  </si>
  <si>
    <t>Постановление№17-а от 01.08.2014</t>
  </si>
  <si>
    <t xml:space="preserve">Постановление№33-п от 03.08.2015  </t>
  </si>
  <si>
    <t>Постановление№18-п от 28.04.2016</t>
  </si>
  <si>
    <t>Постановление№39-п от.01.09.2017</t>
  </si>
  <si>
    <t>Постановление№51-п от 19.10.2018</t>
  </si>
  <si>
    <t>25.05.2011</t>
  </si>
  <si>
    <t>01.08.2011</t>
  </si>
  <si>
    <t>21.11.2011</t>
  </si>
  <si>
    <t xml:space="preserve">01.08.2014 </t>
  </si>
  <si>
    <t>03.08.2015</t>
  </si>
  <si>
    <t>28.04.2016</t>
  </si>
  <si>
    <t>01.09.2017</t>
  </si>
  <si>
    <t>19.10.2018</t>
  </si>
  <si>
    <t>23.07.2019</t>
  </si>
  <si>
    <t>Постановление № 56-п от 23.07.2019</t>
  </si>
  <si>
    <t>ул.Центральная 1</t>
  </si>
  <si>
    <t>88:03:0030001:101</t>
  </si>
  <si>
    <t>Площадь 49650,96 кв.м</t>
  </si>
  <si>
    <t>17.01.2019</t>
  </si>
  <si>
    <t>Земельный участок (Разрешенное использование: Взлетно-посадочная полоса)</t>
  </si>
  <si>
    <t>Земельный участок 13444+/-41 кв.м (Разрешенное использование: Специальная деятельность)</t>
  </si>
  <si>
    <t>Площадь 13444+/-41 кв.м</t>
  </si>
  <si>
    <t>Приказ Департамента Земельно-Имущественных отношений Администрации Эвенкийского муниципального района Красноярского края №607 от 17.12.2018г., №637 о 21.12.2018г.</t>
  </si>
  <si>
    <t xml:space="preserve">Тротуар Центральная 27 (22м2) </t>
  </si>
  <si>
    <t xml:space="preserve">Тротуар Центральная 1 (108,75м2) </t>
  </si>
  <si>
    <t>ул. Речная д.4</t>
  </si>
  <si>
    <t>88:03:0030001:203</t>
  </si>
  <si>
    <t>Площадь 170 +/- 5 кв.м</t>
  </si>
  <si>
    <t xml:space="preserve">02.11.2017 </t>
  </si>
  <si>
    <t>Приказ Департамента Земельно-Имущественных отношений Администрации Эвенкийского муниципального района Красноярского края №349 от 20.06.2017 г.</t>
  </si>
  <si>
    <t>Земли населенного пункта (Разрешонное использования размещение обилиска(паметника))</t>
  </si>
  <si>
    <t>Земли населенного пункта (Разрешонное использования размещение детской спатривной площадки)</t>
  </si>
  <si>
    <t>88:03:0030001:204</t>
  </si>
  <si>
    <t>Площадь 498 +/- 8 кв.м</t>
  </si>
  <si>
    <t>Приказ Департамента Земельно-Имущественных отношений Администрации Эвенкийского муниципального района Красноярского края №348 от 20.06.2017 г.</t>
  </si>
  <si>
    <t>Земли населенного пункта (Разрешоного использования коммунальное обслуживание)</t>
  </si>
  <si>
    <t>88:03:0030001:321</t>
  </si>
  <si>
    <t>Площадь 9 +/- 1 кв.м</t>
  </si>
  <si>
    <t>03.09.2021</t>
  </si>
  <si>
    <t>ул. Централья д. 11</t>
  </si>
  <si>
    <t>88:03:0030001:324</t>
  </si>
  <si>
    <t>88:03:0030001:325</t>
  </si>
  <si>
    <t>07.09.2021</t>
  </si>
  <si>
    <t>ул. Централья д. 28</t>
  </si>
  <si>
    <t>88:03:0030001:322</t>
  </si>
  <si>
    <t>ул. Централья д. 16</t>
  </si>
  <si>
    <t>09.09.2021</t>
  </si>
  <si>
    <t>Приказ Департамента Земельно-Имущественных отношений Администрации Эвенкийского муниципального района Красноярского края №349от 06.08.2021 г.</t>
  </si>
  <si>
    <t>ул. Централья д. 15</t>
  </si>
  <si>
    <t>Приказ Департамента Земельно-Имущественных отношений Администрации Эвенкийского муниципального района Красноярского края №350от 06.08.2021г.</t>
  </si>
  <si>
    <t>Приказ Департамента Земельно-Имущественных отношений Администрации Эвенкийского муниципального района Красноярского края №351 от 06.08.2021г.</t>
  </si>
  <si>
    <t>Приказ Департамента Земельно-Имущественных отношений Администрации Эвенкийского муниципального района Красноярского края №352 от 06.08.2021г.</t>
  </si>
  <si>
    <t>Тротуар Центральная д 11-1 до ул. Центральная д. 11-4(18 м2)</t>
  </si>
  <si>
    <t>14.07.2021</t>
  </si>
  <si>
    <t xml:space="preserve">Постановление № 38-п от 14.07.2021 </t>
  </si>
  <si>
    <t>08.08.2020</t>
  </si>
  <si>
    <t xml:space="preserve">Тротуар Центральная  1 до Центральная д.2   (67,50м2) </t>
  </si>
  <si>
    <t>Постановление № 35-п от 08.08.2020</t>
  </si>
  <si>
    <t xml:space="preserve">Жилой дом Речная д.5 </t>
  </si>
  <si>
    <t xml:space="preserve">ул.Речная д.5 </t>
  </si>
  <si>
    <t>Площадь общая/жилая 29 м2 Гос.регистрация88:03:030001:188-24/108/2021-5  от 04.03.2021 г.</t>
  </si>
  <si>
    <t xml:space="preserve">25.11.2013 </t>
  </si>
  <si>
    <t xml:space="preserve">Распоряжение № 1074-р   от 23.12.2019  Провительство Красноярского края ,передаточный акт от 14.02.2020г </t>
  </si>
  <si>
    <t>Жилой дом Центральная № 14</t>
  </si>
  <si>
    <t>ул.Центральная №14</t>
  </si>
  <si>
    <t>88:03:030001: 332</t>
  </si>
  <si>
    <t>20.10.2023</t>
  </si>
  <si>
    <t xml:space="preserve">Договор пожертвования № 10940/60 от 20.11.2023 г. </t>
  </si>
  <si>
    <t>Муниципальное недвижимое имущество</t>
  </si>
  <si>
    <t>ул.Центральная №19</t>
  </si>
  <si>
    <t>88:03:030001: 331</t>
  </si>
  <si>
    <t>Площадь 62,5м2,Гос.регистрация    от 20.10.2023г ,кадастр.№ зем.участка 88:03:030001:328</t>
  </si>
  <si>
    <t>23.03.2023</t>
  </si>
  <si>
    <t xml:space="preserve">Выписка и ЕГРН от 23.03.2023 г. </t>
  </si>
  <si>
    <t>Не жилое здание ДС Центральная № 19</t>
  </si>
  <si>
    <t>88:03:030001:328</t>
  </si>
  <si>
    <t>Площадь 62,5м2,Гос.регистрация    от 20.10.2023г ,кадастр.№ 464+/- 3 кв.м. зем.участка 88:03:030001:326</t>
  </si>
  <si>
    <t xml:space="preserve">Площадь 571+/-2м2, Гос рег от 14.04.2023 г. </t>
  </si>
  <si>
    <t>14.04.2023</t>
  </si>
  <si>
    <t xml:space="preserve">Выписка и ЕГРН от 14.04.2023 г. </t>
  </si>
  <si>
    <t>Земельный участок под не жилое здание ДС (464+/-3м2)  Центральная № 19</t>
  </si>
  <si>
    <t>Земельный участок под Жилой дом  (571+/-2м2)  Центральная № 14</t>
  </si>
  <si>
    <t>88:03:030001:326</t>
  </si>
  <si>
    <t xml:space="preserve">Площадь 464+/-3м2, Гос рег от 05.07.2022 г. </t>
  </si>
  <si>
    <t>05.07.2022</t>
  </si>
  <si>
    <t xml:space="preserve">Выписка и ЕГРН от 05.07.2022 г. </t>
  </si>
  <si>
    <t>Земельный участок под автомобильные дороги  (464+/-3м2)  Центральная</t>
  </si>
  <si>
    <t xml:space="preserve">ул.Центральная </t>
  </si>
  <si>
    <t xml:space="preserve">Площадь 7055+/-29м2, Гос рег от 27.02.2023г. </t>
  </si>
  <si>
    <t>27.02.2023</t>
  </si>
  <si>
    <t>Земельный участок под автомобильные дороги  (464+/-3м2)  Речная</t>
  </si>
  <si>
    <t xml:space="preserve">Площадь 464+/-3м2, Гос рег от 03.03.2023г. </t>
  </si>
  <si>
    <t>03.03.2023</t>
  </si>
  <si>
    <t>88:03:030001:333</t>
  </si>
  <si>
    <t>88:03:030001:334</t>
  </si>
  <si>
    <t>88:03:0030001:192</t>
  </si>
  <si>
    <t>99103.63</t>
  </si>
  <si>
    <t>88:03:0030001:198</t>
  </si>
  <si>
    <t>88:03:0030001:199</t>
  </si>
  <si>
    <t>91219.95</t>
  </si>
  <si>
    <t>50985.24</t>
  </si>
  <si>
    <t xml:space="preserve">Земельный участок под жилой дом    </t>
  </si>
  <si>
    <t>88:03:0030001:316</t>
  </si>
  <si>
    <t>Площадь556+/-8,25кв.м</t>
  </si>
  <si>
    <t>27193.96</t>
  </si>
  <si>
    <t xml:space="preserve">передаточный акт из муниципальной собственности ЭМР в муниципальную собственность МО п.Чемдальск </t>
  </si>
  <si>
    <t>14.02.2020</t>
  </si>
  <si>
    <t>1926.76</t>
  </si>
  <si>
    <t>88:03:0030001:186</t>
  </si>
  <si>
    <t>100461.22</t>
  </si>
  <si>
    <t>88:03:0030001:195</t>
  </si>
  <si>
    <t>138236.4</t>
  </si>
  <si>
    <t>88:03:0030001:188</t>
  </si>
  <si>
    <t>98424.84</t>
  </si>
  <si>
    <t>3066939.8</t>
  </si>
  <si>
    <t>762274.8</t>
  </si>
  <si>
    <t>17404.6</t>
  </si>
  <si>
    <t>764.64</t>
  </si>
  <si>
    <t>327592.27</t>
  </si>
  <si>
    <t>26597.18</t>
  </si>
  <si>
    <t>47504.32</t>
  </si>
  <si>
    <t xml:space="preserve">Выписка и ЕГРН от 03.03.2023 г. </t>
  </si>
  <si>
    <t xml:space="preserve">Выписка и ЕГРН от 27.02.2023 г. </t>
  </si>
  <si>
    <t>по состоянию на 30.11.2024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</si>
</sst>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.5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sz val="7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14" fontId="1" fillId="0" borderId="1" xfId="0" applyNumberFormat="1" applyFont="1" applyBorder="1"/>
    <xf numFmtId="4" fontId="1" fillId="0" borderId="0" xfId="0" applyNumberFormat="1" applyFont="1"/>
    <xf numFmtId="49" fontId="2" fillId="0" borderId="1" xfId="0" applyNumberFormat="1" applyFont="1" applyBorder="1"/>
    <xf numFmtId="4" fontId="2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14" fontId="1" fillId="0" borderId="0" xfId="0" applyNumberFormat="1" applyFont="1"/>
    <xf numFmtId="49" fontId="1" fillId="0" borderId="0" xfId="0" applyNumberFormat="1" applyFont="1"/>
    <xf numFmtId="0" fontId="3" fillId="0" borderId="0" xfId="0" applyFont="1"/>
    <xf numFmtId="49" fontId="2" fillId="0" borderId="0" xfId="0" applyNumberFormat="1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14" fontId="7" fillId="0" borderId="1" xfId="0" applyNumberFormat="1" applyFont="1" applyBorder="1"/>
    <xf numFmtId="4" fontId="7" fillId="0" borderId="1" xfId="0" applyNumberFormat="1" applyFont="1" applyBorder="1"/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center" wrapText="1"/>
    </xf>
    <xf numFmtId="0" fontId="3" fillId="0" borderId="6" xfId="0" applyFont="1" applyBorder="1"/>
    <xf numFmtId="0" fontId="11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right" wrapText="1"/>
    </xf>
    <xf numFmtId="4" fontId="15" fillId="0" borderId="1" xfId="0" applyNumberFormat="1" applyFont="1" applyBorder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49" fontId="15" fillId="0" borderId="1" xfId="0" applyNumberFormat="1" applyFont="1" applyBorder="1" applyAlignment="1">
      <alignment horizontal="left" vertical="top" wrapText="1"/>
    </xf>
    <xf numFmtId="14" fontId="15" fillId="0" borderId="1" xfId="0" applyNumberFormat="1" applyFont="1" applyBorder="1"/>
    <xf numFmtId="49" fontId="11" fillId="0" borderId="1" xfId="0" applyNumberFormat="1" applyFont="1" applyBorder="1" applyAlignment="1">
      <alignment vertical="top" wrapText="1"/>
    </xf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3" fillId="0" borderId="0" xfId="0" applyNumberFormat="1" applyFont="1"/>
    <xf numFmtId="4" fontId="7" fillId="0" borderId="0" xfId="0" applyNumberFormat="1" applyFont="1" applyBorder="1" applyAlignment="1">
      <alignment horizontal="right"/>
    </xf>
    <xf numFmtId="0" fontId="17" fillId="0" borderId="0" xfId="0" applyFont="1"/>
    <xf numFmtId="4" fontId="17" fillId="0" borderId="0" xfId="0" applyNumberFormat="1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vertical="top" wrapText="1"/>
    </xf>
    <xf numFmtId="49" fontId="21" fillId="0" borderId="1" xfId="0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left" vertical="top" wrapText="1"/>
    </xf>
    <xf numFmtId="14" fontId="21" fillId="0" borderId="1" xfId="0" applyNumberFormat="1" applyFont="1" applyBorder="1"/>
    <xf numFmtId="4" fontId="21" fillId="0" borderId="1" xfId="0" applyNumberFormat="1" applyFont="1" applyBorder="1"/>
    <xf numFmtId="49" fontId="22" fillId="0" borderId="1" xfId="0" applyNumberFormat="1" applyFont="1" applyBorder="1" applyAlignment="1">
      <alignment vertical="top" wrapText="1"/>
    </xf>
    <xf numFmtId="0" fontId="22" fillId="0" borderId="1" xfId="0" applyFont="1" applyBorder="1" applyAlignment="1">
      <alignment horizontal="left" wrapText="1"/>
    </xf>
    <xf numFmtId="0" fontId="22" fillId="0" borderId="0" xfId="0" applyFont="1"/>
    <xf numFmtId="0" fontId="22" fillId="0" borderId="6" xfId="0" applyFont="1" applyBorder="1"/>
    <xf numFmtId="49" fontId="21" fillId="0" borderId="1" xfId="0" applyNumberFormat="1" applyFont="1" applyBorder="1" applyAlignment="1">
      <alignment horizontal="left" vertical="center" wrapText="1"/>
    </xf>
    <xf numFmtId="14" fontId="21" fillId="0" borderId="1" xfId="0" applyNumberFormat="1" applyFont="1" applyBorder="1" applyAlignment="1">
      <alignment horizontal="right" wrapText="1"/>
    </xf>
    <xf numFmtId="4" fontId="21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3" fillId="0" borderId="0" xfId="0" applyNumberFormat="1" applyFont="1" applyAlignment="1">
      <alignment vertical="center" wrapText="1"/>
    </xf>
    <xf numFmtId="14" fontId="28" fillId="0" borderId="1" xfId="0" applyNumberFormat="1" applyFont="1" applyBorder="1"/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8" fillId="0" borderId="5" xfId="0" applyFont="1" applyBorder="1" applyAlignment="1">
      <alignment horizontal="center"/>
    </xf>
    <xf numFmtId="0" fontId="13" fillId="0" borderId="10" xfId="0" applyNumberFormat="1" applyFont="1" applyBorder="1" applyAlignment="1">
      <alignment horizontal="right"/>
    </xf>
    <xf numFmtId="0" fontId="13" fillId="0" borderId="11" xfId="0" applyNumberFormat="1" applyFont="1" applyBorder="1" applyAlignment="1">
      <alignment horizontal="right"/>
    </xf>
    <xf numFmtId="0" fontId="13" fillId="0" borderId="12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left"/>
    </xf>
    <xf numFmtId="49" fontId="13" fillId="0" borderId="11" xfId="0" applyNumberFormat="1" applyFont="1" applyBorder="1" applyAlignment="1">
      <alignment horizontal="left"/>
    </xf>
    <xf numFmtId="49" fontId="13" fillId="0" borderId="12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49" fontId="13" fillId="0" borderId="5" xfId="0" applyNumberFormat="1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13" fillId="0" borderId="7" xfId="0" applyNumberFormat="1" applyFont="1" applyBorder="1" applyAlignment="1">
      <alignment horizontal="right"/>
    </xf>
    <xf numFmtId="0" fontId="13" fillId="0" borderId="5" xfId="0" applyNumberFormat="1" applyFont="1" applyBorder="1" applyAlignment="1">
      <alignment horizontal="right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3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center" vertical="top"/>
    </xf>
    <xf numFmtId="0" fontId="13" fillId="0" borderId="9" xfId="0" applyFont="1" applyBorder="1" applyAlignment="1">
      <alignment horizontal="left" vertical="top"/>
    </xf>
    <xf numFmtId="0" fontId="18" fillId="0" borderId="11" xfId="0" applyFont="1" applyBorder="1" applyAlignment="1">
      <alignment horizontal="center" vertical="top"/>
    </xf>
    <xf numFmtId="0" fontId="13" fillId="0" borderId="14" xfId="0" applyFont="1" applyBorder="1" applyAlignment="1">
      <alignment horizontal="left" vertical="top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16" fillId="0" borderId="4" xfId="0" applyFont="1" applyFill="1" applyBorder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49" fontId="13" fillId="0" borderId="1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14" xfId="0" applyNumberFormat="1" applyFont="1" applyBorder="1" applyAlignment="1">
      <alignment horizontal="left" vertical="center" wrapText="1"/>
    </xf>
    <xf numFmtId="0" fontId="13" fillId="0" borderId="13" xfId="0" applyNumberFormat="1" applyFont="1" applyBorder="1" applyAlignment="1">
      <alignment horizontal="left" vertical="top" wrapText="1"/>
    </xf>
    <xf numFmtId="0" fontId="13" fillId="0" borderId="4" xfId="0" applyNumberFormat="1" applyFont="1" applyBorder="1" applyAlignment="1">
      <alignment horizontal="left" vertical="top" wrapText="1"/>
    </xf>
    <xf numFmtId="0" fontId="13" fillId="0" borderId="14" xfId="0" applyNumberFormat="1" applyFont="1" applyBorder="1" applyAlignment="1">
      <alignment horizontal="left" vertical="top" wrapText="1"/>
    </xf>
    <xf numFmtId="4" fontId="23" fillId="0" borderId="10" xfId="0" applyNumberFormat="1" applyFont="1" applyBorder="1" applyAlignment="1">
      <alignment horizontal="right" vertical="center" wrapText="1"/>
    </xf>
    <xf numFmtId="4" fontId="23" fillId="0" borderId="11" xfId="0" applyNumberFormat="1" applyFont="1" applyBorder="1" applyAlignment="1">
      <alignment horizontal="right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3" fillId="0" borderId="14" xfId="0" applyNumberFormat="1" applyFont="1" applyBorder="1" applyAlignment="1">
      <alignment vertical="center" wrapText="1"/>
    </xf>
    <xf numFmtId="49" fontId="13" fillId="0" borderId="13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vertical="center" wrapText="1"/>
    </xf>
    <xf numFmtId="49" fontId="13" fillId="0" borderId="14" xfId="0" applyNumberFormat="1" applyFont="1" applyBorder="1" applyAlignment="1">
      <alignment vertical="center" wrapText="1"/>
    </xf>
    <xf numFmtId="0" fontId="13" fillId="0" borderId="1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4" fontId="11" fillId="0" borderId="13" xfId="0" applyNumberFormat="1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49" fontId="11" fillId="0" borderId="13" xfId="0" applyNumberFormat="1" applyFont="1" applyBorder="1" applyAlignment="1">
      <alignment vertical="center" wrapText="1"/>
    </xf>
    <xf numFmtId="49" fontId="11" fillId="0" borderId="4" xfId="0" applyNumberFormat="1" applyFont="1" applyBorder="1" applyAlignment="1">
      <alignment vertical="center" wrapText="1"/>
    </xf>
    <xf numFmtId="49" fontId="11" fillId="0" borderId="14" xfId="0" applyNumberFormat="1" applyFont="1" applyBorder="1" applyAlignment="1">
      <alignment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" fontId="24" fillId="0" borderId="10" xfId="0" applyNumberFormat="1" applyFont="1" applyBorder="1" applyAlignment="1">
      <alignment horizontal="right" vertical="center" wrapText="1"/>
    </xf>
    <xf numFmtId="4" fontId="24" fillId="0" borderId="11" xfId="0" applyNumberFormat="1" applyFont="1" applyBorder="1" applyAlignment="1">
      <alignment horizontal="right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center" wrapText="1"/>
    </xf>
    <xf numFmtId="4" fontId="26" fillId="0" borderId="11" xfId="0" applyNumberFormat="1" applyFont="1" applyBorder="1" applyAlignment="1">
      <alignment horizontal="right" vertical="center" wrapText="1"/>
    </xf>
    <xf numFmtId="4" fontId="22" fillId="0" borderId="13" xfId="0" applyNumberFormat="1" applyFont="1" applyBorder="1" applyAlignment="1">
      <alignment vertical="center" wrapText="1"/>
    </xf>
    <xf numFmtId="4" fontId="22" fillId="0" borderId="4" xfId="0" applyNumberFormat="1" applyFont="1" applyBorder="1" applyAlignment="1">
      <alignment vertical="center" wrapText="1"/>
    </xf>
    <xf numFmtId="4" fontId="22" fillId="0" borderId="14" xfId="0" applyNumberFormat="1" applyFont="1" applyBorder="1" applyAlignment="1">
      <alignment vertical="center" wrapText="1"/>
    </xf>
    <xf numFmtId="0" fontId="22" fillId="0" borderId="1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4" fontId="13" fillId="0" borderId="12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4" fontId="27" fillId="0" borderId="0" xfId="0" applyNumberFormat="1" applyFont="1" applyAlignment="1">
      <alignment horizontal="center"/>
    </xf>
    <xf numFmtId="4" fontId="27" fillId="0" borderId="5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top" wrapText="1"/>
    </xf>
    <xf numFmtId="0" fontId="13" fillId="0" borderId="10" xfId="0" applyNumberFormat="1" applyFont="1" applyBorder="1" applyAlignment="1">
      <alignment horizontal="left" vertical="top" wrapText="1"/>
    </xf>
    <xf numFmtId="0" fontId="13" fillId="0" borderId="1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49" fontId="13" fillId="0" borderId="1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4" xfId="0" applyNumberFormat="1" applyFont="1" applyBorder="1" applyAlignment="1">
      <alignment horizontal="left" wrapText="1"/>
    </xf>
    <xf numFmtId="0" fontId="13" fillId="0" borderId="1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4" fontId="13" fillId="0" borderId="10" xfId="0" applyNumberFormat="1" applyFont="1" applyBorder="1" applyAlignment="1">
      <alignment horizontal="right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13" xfId="0" applyNumberFormat="1" applyFont="1" applyBorder="1" applyAlignment="1">
      <alignment horizontal="right"/>
    </xf>
    <xf numFmtId="0" fontId="13" fillId="0" borderId="4" xfId="0" applyNumberFormat="1" applyFont="1" applyBorder="1" applyAlignment="1">
      <alignment horizontal="right"/>
    </xf>
    <xf numFmtId="0" fontId="13" fillId="0" borderId="14" xfId="0" applyNumberFormat="1" applyFont="1" applyBorder="1" applyAlignment="1">
      <alignment horizontal="right"/>
    </xf>
    <xf numFmtId="0" fontId="13" fillId="0" borderId="13" xfId="0" applyNumberFormat="1" applyFont="1" applyBorder="1" applyAlignment="1">
      <alignment horizontal="left"/>
    </xf>
    <xf numFmtId="0" fontId="13" fillId="0" borderId="4" xfId="0" applyNumberFormat="1" applyFont="1" applyBorder="1" applyAlignment="1">
      <alignment horizontal="left"/>
    </xf>
    <xf numFmtId="0" fontId="13" fillId="0" borderId="14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  <xf numFmtId="49" fontId="13" fillId="0" borderId="14" xfId="0" applyNumberFormat="1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14" xfId="0" applyNumberFormat="1" applyFont="1" applyBorder="1" applyAlignment="1">
      <alignment horizontal="left" vertical="center" wrapText="1"/>
    </xf>
    <xf numFmtId="0" fontId="11" fillId="0" borderId="13" xfId="0" applyNumberFormat="1" applyFont="1" applyBorder="1" applyAlignment="1">
      <alignment horizontal="left" vertical="top" wrapText="1"/>
    </xf>
    <xf numFmtId="0" fontId="11" fillId="0" borderId="4" xfId="0" applyNumberFormat="1" applyFont="1" applyBorder="1" applyAlignment="1">
      <alignment horizontal="left" vertical="top" wrapText="1"/>
    </xf>
    <xf numFmtId="0" fontId="11" fillId="0" borderId="14" xfId="0" applyNumberFormat="1" applyFont="1" applyBorder="1" applyAlignment="1">
      <alignment horizontal="left" vertical="top" wrapText="1"/>
    </xf>
    <xf numFmtId="49" fontId="22" fillId="0" borderId="13" xfId="0" applyNumberFormat="1" applyFont="1" applyBorder="1" applyAlignment="1">
      <alignment horizontal="left" vertical="center" wrapText="1"/>
    </xf>
    <xf numFmtId="49" fontId="22" fillId="0" borderId="4" xfId="0" applyNumberFormat="1" applyFont="1" applyBorder="1" applyAlignment="1">
      <alignment horizontal="left" vertical="center" wrapText="1"/>
    </xf>
    <xf numFmtId="49" fontId="22" fillId="0" borderId="14" xfId="0" applyNumberFormat="1" applyFont="1" applyBorder="1" applyAlignment="1">
      <alignment horizontal="left" vertical="center" wrapText="1"/>
    </xf>
    <xf numFmtId="0" fontId="22" fillId="0" borderId="13" xfId="0" applyNumberFormat="1" applyFont="1" applyBorder="1" applyAlignment="1">
      <alignment horizontal="left" vertical="top" wrapText="1"/>
    </xf>
    <xf numFmtId="0" fontId="22" fillId="0" borderId="4" xfId="0" applyNumberFormat="1" applyFont="1" applyBorder="1" applyAlignment="1">
      <alignment horizontal="left" vertical="top" wrapText="1"/>
    </xf>
    <xf numFmtId="0" fontId="22" fillId="0" borderId="14" xfId="0" applyNumberFormat="1" applyFont="1" applyBorder="1" applyAlignment="1">
      <alignment horizontal="left" vertical="top" wrapText="1"/>
    </xf>
    <xf numFmtId="4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vertical="center" wrapText="1"/>
    </xf>
    <xf numFmtId="49" fontId="13" fillId="0" borderId="12" xfId="0" applyNumberFormat="1" applyFont="1" applyBorder="1" applyAlignment="1">
      <alignment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49" fontId="13" fillId="0" borderId="12" xfId="0" applyNumberFormat="1" applyFont="1" applyBorder="1" applyAlignment="1">
      <alignment horizontal="left" vertical="center" wrapText="1"/>
    </xf>
    <xf numFmtId="0" fontId="13" fillId="0" borderId="11" xfId="0" applyNumberFormat="1" applyFont="1" applyBorder="1" applyAlignment="1">
      <alignment horizontal="left" vertical="top" wrapText="1"/>
    </xf>
    <xf numFmtId="4" fontId="23" fillId="0" borderId="19" xfId="0" applyNumberFormat="1" applyFont="1" applyBorder="1" applyAlignment="1">
      <alignment horizontal="right" vertical="center" wrapText="1"/>
    </xf>
    <xf numFmtId="4" fontId="23" fillId="0" borderId="20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 wrapText="1"/>
    </xf>
    <xf numFmtId="4" fontId="13" fillId="0" borderId="20" xfId="0" applyNumberFormat="1" applyFont="1" applyBorder="1" applyAlignment="1">
      <alignment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4" fontId="13" fillId="0" borderId="9" xfId="0" applyNumberFormat="1" applyFont="1" applyBorder="1" applyAlignment="1">
      <alignment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11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4" fontId="23" fillId="0" borderId="26" xfId="0" applyNumberFormat="1" applyFont="1" applyBorder="1" applyAlignment="1">
      <alignment horizontal="center" vertical="center" wrapText="1"/>
    </xf>
    <xf numFmtId="4" fontId="23" fillId="0" borderId="24" xfId="0" applyNumberFormat="1" applyFont="1" applyBorder="1" applyAlignment="1">
      <alignment horizontal="center" vertical="center" wrapText="1"/>
    </xf>
    <xf numFmtId="4" fontId="23" fillId="0" borderId="25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49" fontId="13" fillId="0" borderId="10" xfId="0" applyNumberFormat="1" applyFont="1" applyBorder="1" applyAlignment="1">
      <alignment horizontal="left" vertical="top" wrapText="1"/>
    </xf>
    <xf numFmtId="49" fontId="13" fillId="0" borderId="11" xfId="0" applyNumberFormat="1" applyFont="1" applyBorder="1" applyAlignment="1">
      <alignment horizontal="left" vertical="top" wrapText="1"/>
    </xf>
    <xf numFmtId="49" fontId="13" fillId="0" borderId="12" xfId="0" applyNumberFormat="1" applyFont="1" applyBorder="1" applyAlignment="1">
      <alignment horizontal="left" vertical="top" wrapText="1"/>
    </xf>
    <xf numFmtId="0" fontId="13" fillId="0" borderId="12" xfId="0" applyNumberFormat="1" applyFont="1" applyBorder="1" applyAlignment="1">
      <alignment horizontal="left" vertical="top" wrapText="1"/>
    </xf>
    <xf numFmtId="4" fontId="23" fillId="0" borderId="10" xfId="0" applyNumberFormat="1" applyFont="1" applyBorder="1" applyAlignment="1">
      <alignment horizontal="right" vertical="top" wrapText="1"/>
    </xf>
    <xf numFmtId="4" fontId="23" fillId="0" borderId="11" xfId="0" applyNumberFormat="1" applyFont="1" applyBorder="1" applyAlignment="1">
      <alignment horizontal="right" vertical="top" wrapText="1"/>
    </xf>
    <xf numFmtId="4" fontId="23" fillId="0" borderId="12" xfId="0" applyNumberFormat="1" applyFont="1" applyBorder="1" applyAlignment="1">
      <alignment horizontal="right" vertical="top" wrapText="1"/>
    </xf>
    <xf numFmtId="4" fontId="13" fillId="0" borderId="10" xfId="0" applyNumberFormat="1" applyFont="1" applyBorder="1" applyAlignment="1">
      <alignment vertical="top" wrapText="1"/>
    </xf>
    <xf numFmtId="4" fontId="13" fillId="0" borderId="11" xfId="0" applyNumberFormat="1" applyFont="1" applyBorder="1" applyAlignment="1">
      <alignment vertical="top" wrapText="1"/>
    </xf>
    <xf numFmtId="4" fontId="13" fillId="0" borderId="12" xfId="0" applyNumberFormat="1" applyFont="1" applyBorder="1" applyAlignment="1">
      <alignment vertical="top" wrapText="1"/>
    </xf>
    <xf numFmtId="49" fontId="13" fillId="0" borderId="10" xfId="0" applyNumberFormat="1" applyFont="1" applyBorder="1" applyAlignment="1">
      <alignment vertical="top" wrapText="1"/>
    </xf>
    <xf numFmtId="49" fontId="13" fillId="0" borderId="11" xfId="0" applyNumberFormat="1" applyFont="1" applyBorder="1" applyAlignment="1">
      <alignment vertical="top" wrapText="1"/>
    </xf>
    <xf numFmtId="49" fontId="13" fillId="0" borderId="12" xfId="0" applyNumberFormat="1" applyFont="1" applyBorder="1" applyAlignment="1">
      <alignment vertical="top" wrapText="1"/>
    </xf>
    <xf numFmtId="0" fontId="13" fillId="0" borderId="10" xfId="0" applyNumberFormat="1" applyFont="1" applyBorder="1" applyAlignment="1">
      <alignment horizontal="center" vertical="top" wrapText="1"/>
    </xf>
    <xf numFmtId="0" fontId="13" fillId="0" borderId="11" xfId="0" applyNumberFormat="1" applyFont="1" applyBorder="1" applyAlignment="1">
      <alignment horizontal="center" vertical="top" wrapText="1"/>
    </xf>
    <xf numFmtId="0" fontId="13" fillId="0" borderId="12" xfId="0" applyNumberFormat="1" applyFont="1" applyBorder="1" applyAlignment="1">
      <alignment horizontal="center" vertical="top" wrapText="1"/>
    </xf>
    <xf numFmtId="4" fontId="13" fillId="0" borderId="10" xfId="0" applyNumberFormat="1" applyFont="1" applyBorder="1" applyAlignment="1">
      <alignment vertical="center" wrapText="1"/>
    </xf>
    <xf numFmtId="4" fontId="13" fillId="0" borderId="11" xfId="0" applyNumberFormat="1" applyFont="1" applyBorder="1" applyAlignment="1">
      <alignment vertical="center" wrapText="1"/>
    </xf>
    <xf numFmtId="49" fontId="13" fillId="0" borderId="10" xfId="0" applyNumberFormat="1" applyFont="1" applyBorder="1" applyAlignment="1">
      <alignment vertical="center" wrapText="1"/>
    </xf>
    <xf numFmtId="0" fontId="13" fillId="0" borderId="21" xfId="0" applyNumberFormat="1" applyFont="1" applyBorder="1" applyAlignment="1">
      <alignment horizontal="left" vertical="top" wrapText="1"/>
    </xf>
    <xf numFmtId="4" fontId="23" fillId="0" borderId="18" xfId="0" applyNumberFormat="1" applyFont="1" applyBorder="1" applyAlignment="1">
      <alignment horizontal="right" vertical="top" wrapText="1"/>
    </xf>
    <xf numFmtId="4" fontId="23" fillId="0" borderId="19" xfId="0" applyNumberFormat="1" applyFont="1" applyBorder="1" applyAlignment="1">
      <alignment horizontal="right" vertical="top" wrapText="1"/>
    </xf>
    <xf numFmtId="49" fontId="13" fillId="0" borderId="22" xfId="0" applyNumberFormat="1" applyFont="1" applyBorder="1" applyAlignment="1">
      <alignment vertical="center" wrapText="1"/>
    </xf>
    <xf numFmtId="4" fontId="23" fillId="0" borderId="20" xfId="0" applyNumberFormat="1" applyFont="1" applyBorder="1" applyAlignment="1">
      <alignment horizontal="right" vertical="top" wrapText="1"/>
    </xf>
    <xf numFmtId="4" fontId="13" fillId="0" borderId="18" xfId="0" applyNumberFormat="1" applyFont="1" applyBorder="1" applyAlignment="1">
      <alignment vertical="top" wrapText="1"/>
    </xf>
    <xf numFmtId="4" fontId="13" fillId="0" borderId="19" xfId="0" applyNumberFormat="1" applyFont="1" applyBorder="1" applyAlignment="1">
      <alignment vertical="top" wrapText="1"/>
    </xf>
    <xf numFmtId="4" fontId="13" fillId="0" borderId="20" xfId="0" applyNumberFormat="1" applyFont="1" applyBorder="1" applyAlignment="1">
      <alignment vertical="top" wrapText="1"/>
    </xf>
    <xf numFmtId="49" fontId="13" fillId="0" borderId="22" xfId="0" applyNumberFormat="1" applyFont="1" applyBorder="1" applyAlignment="1">
      <alignment vertical="top" wrapText="1"/>
    </xf>
    <xf numFmtId="4" fontId="13" fillId="0" borderId="17" xfId="0" applyNumberFormat="1" applyFont="1" applyBorder="1" applyAlignment="1">
      <alignment horizontal="center" vertical="top" wrapText="1"/>
    </xf>
    <xf numFmtId="4" fontId="13" fillId="0" borderId="15" xfId="0" applyNumberFormat="1" applyFont="1" applyBorder="1" applyAlignment="1">
      <alignment horizontal="center" vertical="top" wrapText="1"/>
    </xf>
    <xf numFmtId="4" fontId="13" fillId="0" borderId="16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4" fontId="13" fillId="0" borderId="10" xfId="0" applyNumberFormat="1" applyFont="1" applyBorder="1" applyAlignment="1">
      <alignment horizontal="center" vertical="top" wrapText="1"/>
    </xf>
    <xf numFmtId="4" fontId="13" fillId="0" borderId="11" xfId="0" applyNumberFormat="1" applyFont="1" applyBorder="1" applyAlignment="1">
      <alignment horizontal="center" vertical="top" wrapText="1"/>
    </xf>
    <xf numFmtId="4" fontId="13" fillId="0" borderId="12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workbookViewId="0">
      <selection activeCell="D20" sqref="D20"/>
    </sheetView>
  </sheetViews>
  <sheetFormatPr defaultRowHeight="12.75" x14ac:dyDescent="0.2"/>
  <cols>
    <col min="1" max="1" width="4.85546875" style="12" customWidth="1"/>
    <col min="2" max="2" width="11.140625" style="12" customWidth="1"/>
    <col min="3" max="3" width="16.42578125" style="12" customWidth="1"/>
    <col min="4" max="4" width="15.5703125" style="12" customWidth="1"/>
    <col min="5" max="5" width="39" style="12" customWidth="1"/>
    <col min="6" max="6" width="13.28515625" style="12" customWidth="1"/>
    <col min="7" max="7" width="13.140625" style="12" customWidth="1"/>
    <col min="8" max="8" width="13" style="12" customWidth="1"/>
    <col min="9" max="9" width="37.28515625" style="12" customWidth="1"/>
    <col min="10" max="10" width="12.140625" style="12" customWidth="1"/>
    <col min="11" max="11" width="14.85546875" style="12" customWidth="1"/>
    <col min="12" max="12" width="14.42578125" style="12" customWidth="1"/>
    <col min="13" max="13" width="11.140625" style="12" customWidth="1"/>
    <col min="14" max="14" width="13.7109375" style="12" customWidth="1"/>
    <col min="15" max="16384" width="9.140625" style="12"/>
  </cols>
  <sheetData>
    <row r="1" spans="1:13" x14ac:dyDescent="0.2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x14ac:dyDescent="0.2">
      <c r="A3" s="185" t="s">
        <v>158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x14ac:dyDescent="0.2">
      <c r="A4" s="186" t="s">
        <v>159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3" ht="31.5" customHeight="1" x14ac:dyDescent="0.2">
      <c r="A5" s="181" t="s">
        <v>2</v>
      </c>
      <c r="B5" s="181" t="s">
        <v>3</v>
      </c>
      <c r="C5" s="181" t="s">
        <v>4</v>
      </c>
      <c r="D5" s="182" t="s">
        <v>5</v>
      </c>
      <c r="E5" s="181" t="s">
        <v>6</v>
      </c>
      <c r="F5" s="181" t="s">
        <v>7</v>
      </c>
      <c r="G5" s="181" t="s">
        <v>8</v>
      </c>
      <c r="H5" s="181" t="s">
        <v>9</v>
      </c>
      <c r="I5" s="179" t="s">
        <v>10</v>
      </c>
      <c r="J5" s="179" t="s">
        <v>11</v>
      </c>
      <c r="K5" s="179" t="s">
        <v>12</v>
      </c>
      <c r="L5" s="179" t="s">
        <v>13</v>
      </c>
      <c r="M5" s="179"/>
    </row>
    <row r="6" spans="1:13" ht="30" customHeight="1" x14ac:dyDescent="0.2">
      <c r="A6" s="181"/>
      <c r="B6" s="181"/>
      <c r="C6" s="181"/>
      <c r="D6" s="183"/>
      <c r="E6" s="181"/>
      <c r="F6" s="181"/>
      <c r="G6" s="181"/>
      <c r="H6" s="181"/>
      <c r="I6" s="179"/>
      <c r="J6" s="179"/>
      <c r="K6" s="179"/>
      <c r="L6" s="17" t="s">
        <v>14</v>
      </c>
      <c r="M6" s="17" t="s">
        <v>15</v>
      </c>
    </row>
    <row r="7" spans="1:13" ht="14.25" customHeight="1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</row>
    <row r="8" spans="1:13" ht="29.25" customHeight="1" x14ac:dyDescent="0.2">
      <c r="A8" s="26">
        <v>1</v>
      </c>
      <c r="B8" s="27"/>
      <c r="C8" s="27"/>
      <c r="D8" s="27"/>
      <c r="E8" s="43" t="s">
        <v>58</v>
      </c>
      <c r="F8" s="29">
        <v>40695</v>
      </c>
      <c r="G8" s="30">
        <v>194250</v>
      </c>
      <c r="H8" s="30">
        <v>194250</v>
      </c>
      <c r="I8" s="16" t="s">
        <v>162</v>
      </c>
      <c r="J8" s="14"/>
      <c r="K8" s="14"/>
      <c r="L8" s="14"/>
      <c r="M8" s="14"/>
    </row>
    <row r="9" spans="1:13" ht="22.5" customHeight="1" x14ac:dyDescent="0.2">
      <c r="A9" s="26">
        <v>2</v>
      </c>
      <c r="B9" s="27"/>
      <c r="C9" s="28"/>
      <c r="D9" s="27"/>
      <c r="E9" s="43" t="s">
        <v>136</v>
      </c>
      <c r="F9" s="29">
        <v>40735</v>
      </c>
      <c r="G9" s="30">
        <v>64251.5</v>
      </c>
      <c r="H9" s="30">
        <v>64251.5</v>
      </c>
      <c r="I9" s="16" t="s">
        <v>138</v>
      </c>
      <c r="J9" s="14"/>
      <c r="K9" s="14"/>
      <c r="L9" s="14"/>
      <c r="M9" s="14"/>
    </row>
    <row r="10" spans="1:13" ht="21.75" customHeight="1" x14ac:dyDescent="0.2">
      <c r="A10" s="26">
        <v>3</v>
      </c>
      <c r="B10" s="27"/>
      <c r="C10" s="28"/>
      <c r="D10" s="27"/>
      <c r="E10" s="43" t="s">
        <v>141</v>
      </c>
      <c r="F10" s="29">
        <v>40741</v>
      </c>
      <c r="G10" s="30">
        <v>34748.5</v>
      </c>
      <c r="H10" s="30">
        <v>34748.5</v>
      </c>
      <c r="I10" s="16" t="s">
        <v>142</v>
      </c>
      <c r="J10" s="14"/>
      <c r="K10" s="14"/>
      <c r="L10" s="14"/>
      <c r="M10" s="14"/>
    </row>
    <row r="11" spans="1:13" ht="54.75" customHeight="1" x14ac:dyDescent="0.2">
      <c r="A11" s="26">
        <v>4</v>
      </c>
      <c r="B11" s="27"/>
      <c r="C11" s="28" t="s">
        <v>165</v>
      </c>
      <c r="D11" s="27"/>
      <c r="E11" s="43" t="s">
        <v>84</v>
      </c>
      <c r="F11" s="29">
        <v>22433</v>
      </c>
      <c r="G11" s="30">
        <v>141570</v>
      </c>
      <c r="H11" s="30">
        <v>0</v>
      </c>
      <c r="I11" s="16" t="s">
        <v>164</v>
      </c>
      <c r="J11" s="14"/>
      <c r="K11" s="14"/>
      <c r="L11" s="14"/>
      <c r="M11" s="14"/>
    </row>
    <row r="12" spans="1:13" ht="30" customHeight="1" x14ac:dyDescent="0.2">
      <c r="A12" s="26">
        <v>5</v>
      </c>
      <c r="B12" s="27"/>
      <c r="C12" s="28"/>
      <c r="D12" s="27"/>
      <c r="E12" s="43" t="s">
        <v>149</v>
      </c>
      <c r="F12" s="29">
        <v>40470</v>
      </c>
      <c r="G12" s="30">
        <v>34034.730000000003</v>
      </c>
      <c r="H12" s="30">
        <v>34034.730000000003</v>
      </c>
      <c r="I12" s="16" t="s">
        <v>150</v>
      </c>
      <c r="J12" s="14"/>
      <c r="K12" s="14"/>
      <c r="L12" s="14"/>
      <c r="M12" s="14"/>
    </row>
    <row r="13" spans="1:13" ht="27.75" customHeight="1" x14ac:dyDescent="0.2">
      <c r="A13" s="26">
        <v>6</v>
      </c>
      <c r="B13" s="27"/>
      <c r="C13" s="27"/>
      <c r="D13" s="27"/>
      <c r="E13" s="43" t="s">
        <v>130</v>
      </c>
      <c r="F13" s="29">
        <v>37731</v>
      </c>
      <c r="G13" s="30">
        <v>781200</v>
      </c>
      <c r="H13" s="30">
        <v>32549.9</v>
      </c>
      <c r="I13" s="16" t="s">
        <v>163</v>
      </c>
      <c r="J13" s="14"/>
      <c r="K13" s="14"/>
      <c r="L13" s="14"/>
      <c r="M13" s="14"/>
    </row>
    <row r="14" spans="1:13" ht="22.5" customHeight="1" x14ac:dyDescent="0.2">
      <c r="A14" s="26">
        <v>7</v>
      </c>
      <c r="B14" s="27"/>
      <c r="C14" s="27"/>
      <c r="D14" s="27"/>
      <c r="E14" s="43" t="s">
        <v>107</v>
      </c>
      <c r="F14" s="29">
        <v>40148</v>
      </c>
      <c r="G14" s="30">
        <v>99900</v>
      </c>
      <c r="H14" s="30">
        <v>58275</v>
      </c>
      <c r="I14" s="16"/>
      <c r="J14" s="14"/>
      <c r="K14" s="14"/>
      <c r="L14" s="14"/>
      <c r="M14" s="14"/>
    </row>
    <row r="15" spans="1:13" ht="22.5" customHeight="1" x14ac:dyDescent="0.2">
      <c r="A15" s="26">
        <v>8</v>
      </c>
      <c r="B15" s="27"/>
      <c r="C15" s="27"/>
      <c r="D15" s="27"/>
      <c r="E15" s="43" t="s">
        <v>48</v>
      </c>
      <c r="F15" s="29">
        <v>40148</v>
      </c>
      <c r="G15" s="30">
        <v>76000</v>
      </c>
      <c r="H15" s="30">
        <v>53381</v>
      </c>
      <c r="I15" s="16"/>
      <c r="J15" s="14"/>
      <c r="K15" s="14"/>
      <c r="L15" s="14"/>
      <c r="M15" s="14"/>
    </row>
    <row r="16" spans="1:13" ht="22.5" customHeight="1" x14ac:dyDescent="0.2">
      <c r="A16" s="26">
        <v>9</v>
      </c>
      <c r="B16" s="27"/>
      <c r="C16" s="27"/>
      <c r="D16" s="27"/>
      <c r="E16" s="43" t="s">
        <v>117</v>
      </c>
      <c r="F16" s="29">
        <v>40148</v>
      </c>
      <c r="G16" s="30">
        <v>10000</v>
      </c>
      <c r="H16" s="30">
        <v>0</v>
      </c>
      <c r="I16" s="16"/>
      <c r="J16" s="14"/>
      <c r="K16" s="14"/>
      <c r="L16" s="14"/>
      <c r="M16" s="14"/>
    </row>
    <row r="17" spans="1:14" ht="32.25" customHeight="1" x14ac:dyDescent="0.2">
      <c r="A17" s="26">
        <v>10</v>
      </c>
      <c r="B17" s="27"/>
      <c r="C17" s="27" t="s">
        <v>166</v>
      </c>
      <c r="D17" s="27"/>
      <c r="E17" s="43" t="s">
        <v>71</v>
      </c>
      <c r="F17" s="29">
        <v>23377</v>
      </c>
      <c r="G17" s="30">
        <v>128037</v>
      </c>
      <c r="H17" s="30">
        <v>3200.92</v>
      </c>
      <c r="I17" s="16" t="s">
        <v>72</v>
      </c>
      <c r="J17" s="14"/>
      <c r="K17" s="14"/>
      <c r="L17" s="14"/>
      <c r="M17" s="14"/>
    </row>
    <row r="18" spans="1:14" ht="24.75" customHeight="1" x14ac:dyDescent="0.2">
      <c r="A18" s="26">
        <v>11</v>
      </c>
      <c r="B18" s="27"/>
      <c r="C18" s="27" t="s">
        <v>167</v>
      </c>
      <c r="D18" s="27"/>
      <c r="E18" s="43" t="s">
        <v>75</v>
      </c>
      <c r="F18" s="29">
        <v>23377</v>
      </c>
      <c r="G18" s="30">
        <v>128583</v>
      </c>
      <c r="H18" s="30">
        <v>3214.57</v>
      </c>
      <c r="I18" s="16" t="s">
        <v>76</v>
      </c>
      <c r="J18" s="14"/>
      <c r="K18" s="14"/>
      <c r="L18" s="14"/>
      <c r="M18" s="14"/>
      <c r="N18" s="45"/>
    </row>
    <row r="19" spans="1:14" ht="38.25" customHeight="1" x14ac:dyDescent="0.2">
      <c r="A19" s="26">
        <v>12</v>
      </c>
      <c r="B19" s="27"/>
      <c r="C19" s="27" t="s">
        <v>168</v>
      </c>
      <c r="D19" s="27"/>
      <c r="E19" s="43" t="s">
        <v>79</v>
      </c>
      <c r="F19" s="29">
        <v>23377</v>
      </c>
      <c r="G19" s="49">
        <v>335683</v>
      </c>
      <c r="H19" s="49">
        <v>8392.07</v>
      </c>
      <c r="I19" s="16" t="s">
        <v>80</v>
      </c>
      <c r="J19" s="14"/>
      <c r="K19" s="14"/>
      <c r="L19" s="47" t="s">
        <v>174</v>
      </c>
      <c r="M19" s="47" t="s">
        <v>172</v>
      </c>
      <c r="N19" s="46" t="s">
        <v>175</v>
      </c>
    </row>
    <row r="20" spans="1:14" ht="27.75" customHeight="1" x14ac:dyDescent="0.2">
      <c r="A20" s="26">
        <v>13</v>
      </c>
      <c r="B20" s="27"/>
      <c r="C20" s="27" t="s">
        <v>169</v>
      </c>
      <c r="D20" s="27"/>
      <c r="E20" s="43" t="s">
        <v>93</v>
      </c>
      <c r="F20" s="29"/>
      <c r="G20" s="30">
        <v>317740.24</v>
      </c>
      <c r="H20" s="30">
        <v>317740.24</v>
      </c>
      <c r="I20" s="16" t="s">
        <v>94</v>
      </c>
      <c r="J20" s="14"/>
      <c r="K20" s="14"/>
      <c r="L20" s="14"/>
      <c r="M20" s="14"/>
    </row>
    <row r="21" spans="1:14" ht="22.5" customHeight="1" x14ac:dyDescent="0.2">
      <c r="A21" s="26">
        <v>14</v>
      </c>
      <c r="B21" s="27"/>
      <c r="C21" s="27"/>
      <c r="D21" s="27"/>
      <c r="E21" s="43" t="s">
        <v>112</v>
      </c>
      <c r="F21" s="29">
        <v>41438</v>
      </c>
      <c r="G21" s="30">
        <v>5300</v>
      </c>
      <c r="H21" s="30">
        <v>5300</v>
      </c>
      <c r="I21" s="16"/>
      <c r="J21" s="14"/>
      <c r="K21" s="14"/>
      <c r="L21" s="14"/>
      <c r="M21" s="14"/>
    </row>
    <row r="22" spans="1:14" ht="22.5" customHeight="1" x14ac:dyDescent="0.2">
      <c r="A22" s="26">
        <v>15</v>
      </c>
      <c r="B22" s="27"/>
      <c r="C22" s="27"/>
      <c r="D22" s="27"/>
      <c r="E22" s="43" t="s">
        <v>112</v>
      </c>
      <c r="F22" s="29">
        <v>41438</v>
      </c>
      <c r="G22" s="30">
        <v>5300</v>
      </c>
      <c r="H22" s="30">
        <v>5300</v>
      </c>
      <c r="I22" s="16"/>
      <c r="J22" s="14"/>
      <c r="K22" s="14"/>
      <c r="L22" s="14"/>
      <c r="M22" s="14"/>
    </row>
    <row r="23" spans="1:14" ht="22.5" customHeight="1" x14ac:dyDescent="0.2">
      <c r="A23" s="26">
        <v>16</v>
      </c>
      <c r="B23" s="27"/>
      <c r="C23" s="27"/>
      <c r="D23" s="27"/>
      <c r="E23" s="43" t="s">
        <v>112</v>
      </c>
      <c r="F23" s="29">
        <v>41438</v>
      </c>
      <c r="G23" s="30">
        <v>5300</v>
      </c>
      <c r="H23" s="30">
        <v>5300</v>
      </c>
      <c r="I23" s="16"/>
      <c r="J23" s="14"/>
      <c r="K23" s="14"/>
      <c r="L23" s="14"/>
      <c r="M23" s="14"/>
    </row>
    <row r="24" spans="1:14" ht="22.5" customHeight="1" x14ac:dyDescent="0.2">
      <c r="A24" s="26">
        <v>17</v>
      </c>
      <c r="B24" s="27"/>
      <c r="C24" s="27"/>
      <c r="D24" s="27"/>
      <c r="E24" s="43" t="s">
        <v>54</v>
      </c>
      <c r="F24" s="29">
        <v>41423</v>
      </c>
      <c r="G24" s="30">
        <v>38300</v>
      </c>
      <c r="H24" s="30">
        <v>38300</v>
      </c>
      <c r="I24" s="16"/>
      <c r="J24" s="14"/>
      <c r="K24" s="14"/>
      <c r="L24" s="14"/>
      <c r="M24" s="14"/>
    </row>
    <row r="25" spans="1:14" ht="22.5" customHeight="1" x14ac:dyDescent="0.2">
      <c r="A25" s="26">
        <v>18</v>
      </c>
      <c r="B25" s="27"/>
      <c r="C25" s="27"/>
      <c r="D25" s="27"/>
      <c r="E25" s="43" t="s">
        <v>103</v>
      </c>
      <c r="F25" s="29">
        <v>41423</v>
      </c>
      <c r="G25" s="30">
        <v>39600</v>
      </c>
      <c r="H25" s="30">
        <v>39600</v>
      </c>
      <c r="I25" s="16"/>
      <c r="J25" s="14"/>
      <c r="K25" s="14"/>
      <c r="L25" s="14"/>
      <c r="M25" s="14"/>
    </row>
    <row r="26" spans="1:14" ht="27.75" customHeight="1" x14ac:dyDescent="0.2">
      <c r="A26" s="26">
        <v>19</v>
      </c>
      <c r="B26" s="27"/>
      <c r="C26" s="27" t="s">
        <v>170</v>
      </c>
      <c r="D26" s="27"/>
      <c r="E26" s="43" t="s">
        <v>88</v>
      </c>
      <c r="F26" s="29">
        <v>23377</v>
      </c>
      <c r="G26" s="30">
        <v>271572</v>
      </c>
      <c r="H26" s="30">
        <v>0</v>
      </c>
      <c r="I26" s="16" t="s">
        <v>89</v>
      </c>
      <c r="J26" s="14"/>
      <c r="K26" s="14"/>
      <c r="L26" s="14"/>
      <c r="M26" s="14"/>
    </row>
    <row r="27" spans="1:14" ht="41.25" customHeight="1" x14ac:dyDescent="0.2">
      <c r="A27" s="26">
        <v>20</v>
      </c>
      <c r="B27" s="27"/>
      <c r="C27" s="27" t="s">
        <v>171</v>
      </c>
      <c r="D27" s="27"/>
      <c r="E27" s="43" t="s">
        <v>64</v>
      </c>
      <c r="F27" s="29">
        <v>28491</v>
      </c>
      <c r="G27" s="30">
        <v>211419</v>
      </c>
      <c r="H27" s="30">
        <v>59197.32</v>
      </c>
      <c r="I27" s="16" t="s">
        <v>67</v>
      </c>
      <c r="J27" s="14"/>
      <c r="K27" s="14"/>
      <c r="L27" s="14"/>
      <c r="M27" s="14"/>
    </row>
    <row r="28" spans="1:14" ht="22.5" customHeight="1" x14ac:dyDescent="0.2">
      <c r="A28" s="26">
        <v>21</v>
      </c>
      <c r="B28" s="27"/>
      <c r="C28" s="27"/>
      <c r="D28" s="27"/>
      <c r="E28" s="43" t="s">
        <v>98</v>
      </c>
      <c r="F28" s="29">
        <v>41852</v>
      </c>
      <c r="G28" s="30">
        <v>245818</v>
      </c>
      <c r="H28" s="30">
        <v>245818</v>
      </c>
      <c r="I28" s="16" t="s">
        <v>100</v>
      </c>
      <c r="J28" s="14"/>
      <c r="K28" s="14"/>
      <c r="L28" s="14"/>
      <c r="M28" s="14"/>
    </row>
    <row r="29" spans="1:14" ht="22.5" customHeight="1" x14ac:dyDescent="0.2">
      <c r="A29" s="26">
        <v>22</v>
      </c>
      <c r="B29" s="27"/>
      <c r="C29" s="27"/>
      <c r="D29" s="27"/>
      <c r="E29" s="43" t="s">
        <v>145</v>
      </c>
      <c r="F29" s="29">
        <v>42219</v>
      </c>
      <c r="G29" s="30">
        <v>24888</v>
      </c>
      <c r="H29" s="30">
        <v>24888</v>
      </c>
      <c r="I29" s="16" t="s">
        <v>146</v>
      </c>
      <c r="J29" s="14"/>
      <c r="K29" s="14"/>
      <c r="L29" s="14"/>
      <c r="M29" s="14"/>
    </row>
    <row r="30" spans="1:14" ht="30" customHeight="1" x14ac:dyDescent="0.2">
      <c r="A30" s="26">
        <v>23</v>
      </c>
      <c r="B30" s="27"/>
      <c r="C30" s="27"/>
      <c r="D30" s="27"/>
      <c r="E30" s="43" t="s">
        <v>122</v>
      </c>
      <c r="F30" s="29">
        <v>42097</v>
      </c>
      <c r="G30" s="30">
        <v>2400000</v>
      </c>
      <c r="H30" s="30">
        <v>2400000</v>
      </c>
      <c r="I30" s="16" t="s">
        <v>125</v>
      </c>
      <c r="J30" s="14"/>
      <c r="K30" s="14"/>
      <c r="L30" s="14"/>
      <c r="M30" s="14"/>
    </row>
    <row r="31" spans="1:14" ht="24" customHeight="1" x14ac:dyDescent="0.2">
      <c r="A31" s="26">
        <v>24</v>
      </c>
      <c r="B31" s="27"/>
      <c r="C31" s="27"/>
      <c r="D31" s="27"/>
      <c r="E31" s="44" t="s">
        <v>154</v>
      </c>
      <c r="F31" s="29">
        <v>42978</v>
      </c>
      <c r="G31" s="30">
        <v>24888</v>
      </c>
      <c r="H31" s="30">
        <v>24888</v>
      </c>
      <c r="I31" s="16" t="s">
        <v>155</v>
      </c>
      <c r="J31" s="14"/>
      <c r="K31" s="14"/>
      <c r="L31" s="14"/>
      <c r="M31" s="14"/>
    </row>
    <row r="32" spans="1:14" ht="27" customHeight="1" x14ac:dyDescent="0.2">
      <c r="A32" s="26">
        <v>25</v>
      </c>
      <c r="B32" s="27"/>
      <c r="C32" s="27"/>
      <c r="D32" s="27" t="s">
        <v>177</v>
      </c>
      <c r="E32" s="44" t="s">
        <v>173</v>
      </c>
      <c r="F32" s="48">
        <v>43426</v>
      </c>
      <c r="G32" s="30">
        <v>24888</v>
      </c>
      <c r="H32" s="30">
        <v>24888</v>
      </c>
      <c r="I32" s="16" t="s">
        <v>176</v>
      </c>
      <c r="J32" s="14"/>
      <c r="K32" s="14"/>
      <c r="L32" s="14"/>
      <c r="M32" s="14"/>
    </row>
    <row r="33" spans="1:13" ht="27" customHeight="1" x14ac:dyDescent="0.2">
      <c r="A33" s="26"/>
      <c r="B33" s="27"/>
      <c r="C33" s="27"/>
      <c r="D33" s="27"/>
      <c r="E33" s="44"/>
      <c r="F33" s="48"/>
      <c r="G33" s="30"/>
      <c r="H33" s="30"/>
      <c r="I33" s="16"/>
      <c r="J33" s="14"/>
      <c r="K33" s="14"/>
      <c r="L33" s="14"/>
      <c r="M33" s="14"/>
    </row>
    <row r="34" spans="1:13" ht="27" customHeight="1" x14ac:dyDescent="0.2">
      <c r="A34" s="26"/>
      <c r="B34" s="27"/>
      <c r="C34" s="27"/>
      <c r="D34" s="27"/>
      <c r="E34" s="44"/>
      <c r="F34" s="48"/>
      <c r="G34" s="30"/>
      <c r="H34" s="30"/>
      <c r="I34" s="16"/>
      <c r="J34" s="14"/>
      <c r="K34" s="14"/>
      <c r="L34" s="14"/>
      <c r="M34" s="14"/>
    </row>
    <row r="35" spans="1:13" ht="27" customHeight="1" x14ac:dyDescent="0.2">
      <c r="A35" s="26"/>
      <c r="B35" s="27"/>
      <c r="C35" s="27"/>
      <c r="D35" s="27"/>
      <c r="E35" s="44"/>
      <c r="F35" s="48"/>
      <c r="G35" s="30"/>
      <c r="H35" s="30"/>
      <c r="I35" s="16"/>
      <c r="J35" s="14"/>
      <c r="K35" s="14"/>
      <c r="L35" s="14"/>
      <c r="M35" s="14"/>
    </row>
    <row r="36" spans="1:13" ht="21" customHeight="1" x14ac:dyDescent="0.2">
      <c r="A36" s="26"/>
      <c r="B36" s="27"/>
      <c r="C36" s="27"/>
      <c r="D36" s="27"/>
      <c r="E36" s="31"/>
      <c r="F36" s="26"/>
      <c r="G36" s="32"/>
      <c r="H36" s="33"/>
      <c r="I36" s="15"/>
      <c r="J36" s="14"/>
      <c r="K36" s="14"/>
      <c r="L36" s="14"/>
      <c r="M36" s="14"/>
    </row>
    <row r="37" spans="1:13" ht="21" customHeight="1" x14ac:dyDescent="0.2">
      <c r="A37" s="26"/>
      <c r="B37" s="27"/>
      <c r="C37" s="27"/>
      <c r="D37" s="27"/>
      <c r="E37" s="31" t="s">
        <v>178</v>
      </c>
      <c r="F37" s="26"/>
      <c r="G37" s="32"/>
      <c r="H37" s="33"/>
      <c r="I37" s="15"/>
      <c r="J37" s="14"/>
      <c r="K37" s="14"/>
      <c r="L37" s="14"/>
      <c r="M37" s="14"/>
    </row>
    <row r="38" spans="1:13" ht="21" customHeight="1" x14ac:dyDescent="0.2">
      <c r="A38" s="180" t="s">
        <v>16</v>
      </c>
      <c r="B38" s="180"/>
      <c r="C38" s="34"/>
      <c r="D38" s="34"/>
      <c r="E38" s="35"/>
      <c r="F38" s="36"/>
      <c r="G38" s="37">
        <f>SUM(G8:G37)</f>
        <v>5643270.9699999997</v>
      </c>
      <c r="H38" s="37">
        <f>SUM(H8:H37)</f>
        <v>3677517.75</v>
      </c>
      <c r="I38" s="15"/>
      <c r="J38" s="14"/>
      <c r="K38" s="14"/>
      <c r="L38" s="14"/>
      <c r="M38" s="14"/>
    </row>
    <row r="39" spans="1:13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x14ac:dyDescent="0.2">
      <c r="A40" s="18"/>
    </row>
    <row r="41" spans="1:13" ht="30" customHeight="1" x14ac:dyDescent="0.2">
      <c r="A41" s="189" t="s">
        <v>17</v>
      </c>
      <c r="B41" s="189"/>
      <c r="C41" s="19" t="s">
        <v>22</v>
      </c>
      <c r="D41" s="19"/>
      <c r="E41" s="19" t="s">
        <v>161</v>
      </c>
      <c r="G41" s="187" t="s">
        <v>160</v>
      </c>
      <c r="H41" s="187"/>
      <c r="I41" s="20"/>
    </row>
    <row r="42" spans="1:13" ht="30" customHeight="1" x14ac:dyDescent="0.2">
      <c r="A42" s="21"/>
      <c r="B42" s="21"/>
      <c r="C42" s="22" t="s">
        <v>19</v>
      </c>
      <c r="D42" s="22" t="s">
        <v>20</v>
      </c>
      <c r="E42" s="22" t="s">
        <v>21</v>
      </c>
      <c r="G42" s="188" t="s">
        <v>18</v>
      </c>
      <c r="H42" s="188"/>
      <c r="I42" s="23"/>
    </row>
    <row r="49" spans="1:14" ht="31.5" customHeight="1" x14ac:dyDescent="0.2">
      <c r="A49" s="181" t="s">
        <v>2</v>
      </c>
      <c r="B49" s="181" t="s">
        <v>3</v>
      </c>
      <c r="C49" s="181" t="s">
        <v>4</v>
      </c>
      <c r="D49" s="182" t="s">
        <v>5</v>
      </c>
      <c r="E49" s="181" t="s">
        <v>6</v>
      </c>
      <c r="F49" s="181" t="s">
        <v>7</v>
      </c>
      <c r="G49" s="181" t="s">
        <v>8</v>
      </c>
      <c r="H49" s="181" t="s">
        <v>9</v>
      </c>
      <c r="I49" s="179" t="s">
        <v>10</v>
      </c>
      <c r="J49" s="179" t="s">
        <v>11</v>
      </c>
      <c r="K49" s="179" t="s">
        <v>12</v>
      </c>
      <c r="L49" s="179" t="s">
        <v>13</v>
      </c>
      <c r="M49" s="179"/>
    </row>
    <row r="50" spans="1:14" ht="30" customHeight="1" x14ac:dyDescent="0.2">
      <c r="A50" s="181"/>
      <c r="B50" s="181"/>
      <c r="C50" s="181"/>
      <c r="D50" s="183"/>
      <c r="E50" s="181"/>
      <c r="F50" s="181"/>
      <c r="G50" s="181"/>
      <c r="H50" s="181"/>
      <c r="I50" s="179"/>
      <c r="J50" s="179"/>
      <c r="K50" s="179"/>
      <c r="L50" s="39" t="s">
        <v>14</v>
      </c>
      <c r="M50" s="39" t="s">
        <v>15</v>
      </c>
    </row>
    <row r="51" spans="1:14" ht="38.25" customHeight="1" x14ac:dyDescent="0.2">
      <c r="A51" s="26">
        <v>12</v>
      </c>
      <c r="B51" s="27"/>
      <c r="C51" s="27" t="s">
        <v>168</v>
      </c>
      <c r="D51" s="27"/>
      <c r="E51" s="43" t="s">
        <v>79</v>
      </c>
      <c r="F51" s="29">
        <v>23377</v>
      </c>
      <c r="G51" s="49">
        <v>335683</v>
      </c>
      <c r="H51" s="49">
        <v>8392.07</v>
      </c>
      <c r="I51" s="16" t="s">
        <v>80</v>
      </c>
      <c r="J51" s="14"/>
      <c r="K51" s="14"/>
      <c r="L51" s="47" t="s">
        <v>174</v>
      </c>
      <c r="M51" s="47" t="s">
        <v>172</v>
      </c>
      <c r="N51" s="46" t="s">
        <v>175</v>
      </c>
    </row>
    <row r="56" spans="1:14" ht="21" customHeight="1" x14ac:dyDescent="0.2">
      <c r="A56" s="180" t="s">
        <v>179</v>
      </c>
      <c r="B56" s="180"/>
      <c r="C56" s="34"/>
      <c r="D56" s="34"/>
      <c r="E56" s="40"/>
      <c r="F56" s="36"/>
      <c r="G56" s="37">
        <f>G38-G51</f>
        <v>5307587.97</v>
      </c>
      <c r="H56" s="37">
        <f>H38-H51</f>
        <v>3669125.68</v>
      </c>
      <c r="I56" s="15"/>
      <c r="J56" s="14"/>
      <c r="K56" s="14"/>
      <c r="L56" s="14"/>
      <c r="M56" s="14"/>
    </row>
  </sheetData>
  <mergeCells count="33">
    <mergeCell ref="G42:H42"/>
    <mergeCell ref="L5:M5"/>
    <mergeCell ref="A38:B38"/>
    <mergeCell ref="A41:B41"/>
    <mergeCell ref="G5:G6"/>
    <mergeCell ref="H5:H6"/>
    <mergeCell ref="K5:K6"/>
    <mergeCell ref="I5:I6"/>
    <mergeCell ref="J5:J6"/>
    <mergeCell ref="A5:A6"/>
    <mergeCell ref="B5:B6"/>
    <mergeCell ref="C5:C6"/>
    <mergeCell ref="D5:D6"/>
    <mergeCell ref="E5:E6"/>
    <mergeCell ref="F5:F6"/>
    <mergeCell ref="A1:M1"/>
    <mergeCell ref="A2:M2"/>
    <mergeCell ref="A3:M3"/>
    <mergeCell ref="A4:M4"/>
    <mergeCell ref="G41:H41"/>
    <mergeCell ref="K49:K50"/>
    <mergeCell ref="L49:M49"/>
    <mergeCell ref="A56:B56"/>
    <mergeCell ref="F49:F50"/>
    <mergeCell ref="G49:G50"/>
    <mergeCell ref="H49:H50"/>
    <mergeCell ref="I49:I50"/>
    <mergeCell ref="J49:J50"/>
    <mergeCell ref="A49:A50"/>
    <mergeCell ref="B49:B50"/>
    <mergeCell ref="C49:C50"/>
    <mergeCell ref="D49:D50"/>
    <mergeCell ref="E49:E50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7"/>
  <sheetViews>
    <sheetView topLeftCell="A28" workbookViewId="0">
      <selection activeCell="A33" sqref="A33:XFD34"/>
    </sheetView>
  </sheetViews>
  <sheetFormatPr defaultRowHeight="12.75" x14ac:dyDescent="0.2"/>
  <cols>
    <col min="1" max="1" width="4.85546875" style="12" customWidth="1"/>
    <col min="2" max="2" width="11.140625" style="12" customWidth="1"/>
    <col min="3" max="3" width="16.42578125" style="12" customWidth="1"/>
    <col min="4" max="4" width="15.5703125" style="12" customWidth="1"/>
    <col min="5" max="5" width="36.85546875" style="12" customWidth="1"/>
    <col min="6" max="6" width="13.28515625" style="12" customWidth="1"/>
    <col min="7" max="7" width="16.140625" style="12" customWidth="1"/>
    <col min="8" max="8" width="13" style="12" customWidth="1"/>
    <col min="9" max="9" width="37.28515625" style="12" customWidth="1"/>
    <col min="10" max="10" width="12.140625" style="12" customWidth="1"/>
    <col min="11" max="11" width="14.85546875" style="12" customWidth="1"/>
    <col min="12" max="12" width="14.42578125" style="12" customWidth="1"/>
    <col min="13" max="13" width="11.140625" style="12" customWidth="1"/>
    <col min="14" max="14" width="13.7109375" style="12" customWidth="1"/>
    <col min="15" max="16384" width="9.140625" style="12"/>
  </cols>
  <sheetData>
    <row r="1" spans="1:13" x14ac:dyDescent="0.2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x14ac:dyDescent="0.2">
      <c r="A3" s="185" t="s">
        <v>158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x14ac:dyDescent="0.2">
      <c r="A4" s="186" t="s">
        <v>180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3" x14ac:dyDescent="0.2">
      <c r="A5" s="181" t="s">
        <v>2</v>
      </c>
      <c r="B5" s="181" t="s">
        <v>3</v>
      </c>
      <c r="C5" s="181" t="s">
        <v>4</v>
      </c>
      <c r="D5" s="182" t="s">
        <v>5</v>
      </c>
      <c r="E5" s="181" t="s">
        <v>6</v>
      </c>
      <c r="F5" s="181" t="s">
        <v>7</v>
      </c>
      <c r="G5" s="181" t="s">
        <v>8</v>
      </c>
      <c r="H5" s="181" t="s">
        <v>9</v>
      </c>
      <c r="I5" s="179" t="s">
        <v>10</v>
      </c>
      <c r="J5" s="179" t="s">
        <v>11</v>
      </c>
      <c r="K5" s="179" t="s">
        <v>12</v>
      </c>
      <c r="L5" s="179" t="s">
        <v>13</v>
      </c>
      <c r="M5" s="179"/>
    </row>
    <row r="6" spans="1:13" ht="48.75" customHeight="1" x14ac:dyDescent="0.2">
      <c r="A6" s="181"/>
      <c r="B6" s="181"/>
      <c r="C6" s="181"/>
      <c r="D6" s="183"/>
      <c r="E6" s="181"/>
      <c r="F6" s="181"/>
      <c r="G6" s="181"/>
      <c r="H6" s="181"/>
      <c r="I6" s="179"/>
      <c r="J6" s="179"/>
      <c r="K6" s="179"/>
      <c r="L6" s="39" t="s">
        <v>14</v>
      </c>
      <c r="M6" s="39" t="s">
        <v>15</v>
      </c>
    </row>
    <row r="7" spans="1:13" ht="13.5" x14ac:dyDescent="0.2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</row>
    <row r="8" spans="1:13" ht="63.75" x14ac:dyDescent="0.2">
      <c r="A8" s="26">
        <v>1</v>
      </c>
      <c r="B8" s="27"/>
      <c r="C8" s="27"/>
      <c r="D8" s="27" t="s">
        <v>202</v>
      </c>
      <c r="E8" s="43" t="s">
        <v>58</v>
      </c>
      <c r="F8" s="29">
        <v>40695</v>
      </c>
      <c r="G8" s="30">
        <v>194250</v>
      </c>
      <c r="H8" s="30">
        <v>194250</v>
      </c>
      <c r="I8" s="16" t="s">
        <v>162</v>
      </c>
      <c r="J8" s="14"/>
      <c r="K8" s="14"/>
      <c r="L8" s="14"/>
      <c r="M8" s="14"/>
    </row>
    <row r="9" spans="1:13" ht="27" x14ac:dyDescent="0.2">
      <c r="A9" s="26">
        <v>2</v>
      </c>
      <c r="B9" s="27"/>
      <c r="C9" s="28"/>
      <c r="D9" s="27" t="s">
        <v>206</v>
      </c>
      <c r="E9" s="43" t="s">
        <v>184</v>
      </c>
      <c r="F9" s="29">
        <v>40735</v>
      </c>
      <c r="G9" s="30">
        <v>64251.5</v>
      </c>
      <c r="H9" s="30">
        <v>64251.5</v>
      </c>
      <c r="I9" s="16" t="s">
        <v>138</v>
      </c>
      <c r="J9" s="14"/>
      <c r="K9" s="14"/>
      <c r="L9" s="14"/>
      <c r="M9" s="14"/>
    </row>
    <row r="10" spans="1:13" ht="27.75" customHeight="1" x14ac:dyDescent="0.2">
      <c r="A10" s="26">
        <v>3</v>
      </c>
      <c r="B10" s="27"/>
      <c r="C10" s="28"/>
      <c r="D10" s="27" t="s">
        <v>207</v>
      </c>
      <c r="E10" s="43" t="s">
        <v>185</v>
      </c>
      <c r="F10" s="29">
        <v>40741</v>
      </c>
      <c r="G10" s="30">
        <v>34748.5</v>
      </c>
      <c r="H10" s="30">
        <v>34748.5</v>
      </c>
      <c r="I10" s="16" t="s">
        <v>142</v>
      </c>
      <c r="J10" s="14"/>
      <c r="K10" s="14"/>
      <c r="L10" s="14"/>
      <c r="M10" s="14"/>
    </row>
    <row r="11" spans="1:13" ht="51" x14ac:dyDescent="0.2">
      <c r="A11" s="26">
        <v>4</v>
      </c>
      <c r="B11" s="27"/>
      <c r="C11" s="28" t="s">
        <v>165</v>
      </c>
      <c r="D11" s="27" t="s">
        <v>208</v>
      </c>
      <c r="E11" s="43" t="s">
        <v>84</v>
      </c>
      <c r="F11" s="29">
        <v>22433</v>
      </c>
      <c r="G11" s="30">
        <v>141570</v>
      </c>
      <c r="H11" s="30">
        <v>0</v>
      </c>
      <c r="I11" s="16" t="s">
        <v>164</v>
      </c>
      <c r="J11" s="14"/>
      <c r="K11" s="14"/>
      <c r="L11" s="14"/>
      <c r="M11" s="14"/>
    </row>
    <row r="12" spans="1:13" ht="27" x14ac:dyDescent="0.2">
      <c r="A12" s="26">
        <v>5</v>
      </c>
      <c r="B12" s="27"/>
      <c r="C12" s="28"/>
      <c r="D12" s="27" t="s">
        <v>203</v>
      </c>
      <c r="E12" s="43" t="s">
        <v>186</v>
      </c>
      <c r="F12" s="29">
        <v>40470</v>
      </c>
      <c r="G12" s="30">
        <v>34034.730000000003</v>
      </c>
      <c r="H12" s="30">
        <v>34034.730000000003</v>
      </c>
      <c r="I12" s="16" t="s">
        <v>150</v>
      </c>
      <c r="J12" s="14"/>
      <c r="K12" s="14"/>
      <c r="L12" s="14"/>
      <c r="M12" s="14"/>
    </row>
    <row r="13" spans="1:13" ht="38.25" x14ac:dyDescent="0.2">
      <c r="A13" s="26">
        <v>6</v>
      </c>
      <c r="B13" s="27"/>
      <c r="C13" s="27"/>
      <c r="D13" s="27" t="s">
        <v>209</v>
      </c>
      <c r="E13" s="43" t="s">
        <v>130</v>
      </c>
      <c r="F13" s="29">
        <v>37731</v>
      </c>
      <c r="G13" s="30">
        <v>781200</v>
      </c>
      <c r="H13" s="30">
        <v>32549.9</v>
      </c>
      <c r="I13" s="16" t="s">
        <v>163</v>
      </c>
      <c r="J13" s="14"/>
      <c r="K13" s="14"/>
      <c r="L13" s="14"/>
      <c r="M13" s="14"/>
    </row>
    <row r="14" spans="1:13" ht="27" x14ac:dyDescent="0.2">
      <c r="A14" s="26">
        <v>7</v>
      </c>
      <c r="B14" s="27"/>
      <c r="C14" s="27"/>
      <c r="D14" s="27" t="s">
        <v>210</v>
      </c>
      <c r="E14" s="43" t="s">
        <v>107</v>
      </c>
      <c r="F14" s="29">
        <v>40148</v>
      </c>
      <c r="G14" s="30">
        <v>99900</v>
      </c>
      <c r="H14" s="30">
        <v>58275</v>
      </c>
      <c r="I14" s="16"/>
      <c r="J14" s="14"/>
      <c r="K14" s="14"/>
      <c r="L14" s="14"/>
      <c r="M14" s="14"/>
    </row>
    <row r="15" spans="1:13" ht="27" x14ac:dyDescent="0.2">
      <c r="A15" s="26">
        <v>8</v>
      </c>
      <c r="B15" s="27"/>
      <c r="C15" s="27"/>
      <c r="D15" s="27" t="s">
        <v>210</v>
      </c>
      <c r="E15" s="43" t="s">
        <v>48</v>
      </c>
      <c r="F15" s="29">
        <v>40148</v>
      </c>
      <c r="G15" s="30">
        <v>76000</v>
      </c>
      <c r="H15" s="30">
        <v>53381</v>
      </c>
      <c r="I15" s="16"/>
      <c r="J15" s="14"/>
      <c r="K15" s="14"/>
      <c r="L15" s="14"/>
      <c r="M15" s="14"/>
    </row>
    <row r="16" spans="1:13" ht="27" x14ac:dyDescent="0.2">
      <c r="A16" s="26">
        <v>9</v>
      </c>
      <c r="B16" s="27"/>
      <c r="C16" s="27"/>
      <c r="D16" s="27" t="s">
        <v>210</v>
      </c>
      <c r="E16" s="43" t="s">
        <v>117</v>
      </c>
      <c r="F16" s="29">
        <v>40148</v>
      </c>
      <c r="G16" s="30">
        <v>10000</v>
      </c>
      <c r="H16" s="30">
        <v>0</v>
      </c>
      <c r="I16" s="16"/>
      <c r="J16" s="14"/>
      <c r="K16" s="14"/>
      <c r="L16" s="14"/>
      <c r="M16" s="14"/>
    </row>
    <row r="17" spans="1:14" ht="32.25" customHeight="1" x14ac:dyDescent="0.2">
      <c r="A17" s="26">
        <v>10</v>
      </c>
      <c r="B17" s="27"/>
      <c r="C17" s="27" t="s">
        <v>166</v>
      </c>
      <c r="D17" s="27" t="s">
        <v>198</v>
      </c>
      <c r="E17" s="43" t="s">
        <v>71</v>
      </c>
      <c r="F17" s="29">
        <v>23377</v>
      </c>
      <c r="G17" s="30">
        <v>128037</v>
      </c>
      <c r="H17" s="30">
        <v>3200.92</v>
      </c>
      <c r="I17" s="16" t="s">
        <v>72</v>
      </c>
      <c r="J17" s="14"/>
      <c r="K17" s="14"/>
      <c r="L17" s="14"/>
      <c r="M17" s="14"/>
    </row>
    <row r="18" spans="1:14" ht="24.75" customHeight="1" x14ac:dyDescent="0.2">
      <c r="A18" s="26">
        <v>11</v>
      </c>
      <c r="B18" s="27"/>
      <c r="C18" s="27" t="s">
        <v>167</v>
      </c>
      <c r="D18" s="27" t="s">
        <v>199</v>
      </c>
      <c r="E18" s="43" t="s">
        <v>75</v>
      </c>
      <c r="F18" s="29">
        <v>23377</v>
      </c>
      <c r="G18" s="30">
        <v>128583</v>
      </c>
      <c r="H18" s="30">
        <v>3214.57</v>
      </c>
      <c r="I18" s="16" t="s">
        <v>76</v>
      </c>
      <c r="J18" s="14"/>
      <c r="K18" s="14"/>
      <c r="L18" s="14"/>
      <c r="M18" s="14"/>
      <c r="N18" s="45"/>
    </row>
    <row r="19" spans="1:14" s="55" customFormat="1" ht="38.25" customHeight="1" x14ac:dyDescent="0.2">
      <c r="A19" s="50">
        <v>12</v>
      </c>
      <c r="B19" s="51"/>
      <c r="C19" s="51" t="s">
        <v>168</v>
      </c>
      <c r="D19" s="27" t="s">
        <v>200</v>
      </c>
      <c r="E19" s="52" t="s">
        <v>79</v>
      </c>
      <c r="F19" s="53">
        <v>23377</v>
      </c>
      <c r="G19" s="49">
        <v>335683</v>
      </c>
      <c r="H19" s="49">
        <v>8392.07</v>
      </c>
      <c r="I19" s="54" t="s">
        <v>80</v>
      </c>
      <c r="J19" s="38"/>
      <c r="K19" s="38"/>
      <c r="L19" s="38" t="s">
        <v>174</v>
      </c>
      <c r="M19" s="38" t="s">
        <v>172</v>
      </c>
      <c r="N19" s="46" t="s">
        <v>175</v>
      </c>
    </row>
    <row r="20" spans="1:14" ht="27.75" customHeight="1" x14ac:dyDescent="0.2">
      <c r="A20" s="26">
        <v>13</v>
      </c>
      <c r="B20" s="27"/>
      <c r="C20" s="27" t="s">
        <v>169</v>
      </c>
      <c r="D20" s="27" t="s">
        <v>205</v>
      </c>
      <c r="E20" s="43" t="s">
        <v>93</v>
      </c>
      <c r="F20" s="29"/>
      <c r="G20" s="30">
        <v>317740.24</v>
      </c>
      <c r="H20" s="30">
        <v>317740.24</v>
      </c>
      <c r="I20" s="16" t="s">
        <v>94</v>
      </c>
      <c r="J20" s="14"/>
      <c r="K20" s="14"/>
      <c r="L20" s="14"/>
      <c r="M20" s="14"/>
    </row>
    <row r="21" spans="1:14" ht="35.25" customHeight="1" x14ac:dyDescent="0.2">
      <c r="A21" s="26">
        <v>14</v>
      </c>
      <c r="B21" s="27"/>
      <c r="C21" s="27" t="s">
        <v>178</v>
      </c>
      <c r="D21" s="27" t="s">
        <v>204</v>
      </c>
      <c r="E21" s="43" t="s">
        <v>112</v>
      </c>
      <c r="F21" s="29">
        <v>41438</v>
      </c>
      <c r="G21" s="30">
        <v>5300</v>
      </c>
      <c r="H21" s="30">
        <v>5300</v>
      </c>
      <c r="I21" s="16"/>
      <c r="J21" s="14"/>
      <c r="K21" s="14"/>
      <c r="L21" s="14"/>
      <c r="M21" s="14"/>
    </row>
    <row r="22" spans="1:14" ht="28.5" customHeight="1" x14ac:dyDescent="0.2">
      <c r="A22" s="26">
        <v>15</v>
      </c>
      <c r="B22" s="27"/>
      <c r="C22" s="27"/>
      <c r="D22" s="27" t="s">
        <v>204</v>
      </c>
      <c r="E22" s="43" t="s">
        <v>112</v>
      </c>
      <c r="F22" s="29">
        <v>41438</v>
      </c>
      <c r="G22" s="30">
        <v>5300</v>
      </c>
      <c r="H22" s="30">
        <v>5300</v>
      </c>
      <c r="I22" s="16"/>
      <c r="J22" s="14"/>
      <c r="K22" s="14"/>
      <c r="L22" s="14"/>
      <c r="M22" s="14"/>
    </row>
    <row r="23" spans="1:14" ht="31.5" customHeight="1" x14ac:dyDescent="0.2">
      <c r="A23" s="26">
        <v>16</v>
      </c>
      <c r="B23" s="27"/>
      <c r="C23" s="27"/>
      <c r="D23" s="27" t="s">
        <v>204</v>
      </c>
      <c r="E23" s="43" t="s">
        <v>112</v>
      </c>
      <c r="F23" s="29">
        <v>41438</v>
      </c>
      <c r="G23" s="30">
        <v>5300</v>
      </c>
      <c r="H23" s="30">
        <v>5300</v>
      </c>
      <c r="I23" s="16"/>
      <c r="J23" s="14"/>
      <c r="K23" s="14"/>
      <c r="L23" s="14"/>
      <c r="M23" s="14"/>
    </row>
    <row r="24" spans="1:14" ht="27" customHeight="1" x14ac:dyDescent="0.2">
      <c r="A24" s="26">
        <v>17</v>
      </c>
      <c r="B24" s="27"/>
      <c r="C24" s="27"/>
      <c r="D24" s="27" t="s">
        <v>204</v>
      </c>
      <c r="E24" s="43" t="s">
        <v>54</v>
      </c>
      <c r="F24" s="29">
        <v>41423</v>
      </c>
      <c r="G24" s="30">
        <v>38300</v>
      </c>
      <c r="H24" s="30">
        <v>38300</v>
      </c>
      <c r="I24" s="16"/>
      <c r="J24" s="14"/>
      <c r="K24" s="14"/>
      <c r="L24" s="14"/>
      <c r="M24" s="14"/>
    </row>
    <row r="25" spans="1:14" ht="22.5" customHeight="1" x14ac:dyDescent="0.2">
      <c r="A25" s="26">
        <v>18</v>
      </c>
      <c r="B25" s="27"/>
      <c r="C25" s="27"/>
      <c r="D25" s="27" t="s">
        <v>204</v>
      </c>
      <c r="E25" s="43" t="s">
        <v>103</v>
      </c>
      <c r="F25" s="29">
        <v>41423</v>
      </c>
      <c r="G25" s="30">
        <v>39600</v>
      </c>
      <c r="H25" s="30">
        <v>39600</v>
      </c>
      <c r="I25" s="16"/>
      <c r="J25" s="14"/>
      <c r="K25" s="14"/>
      <c r="L25" s="14"/>
      <c r="M25" s="14"/>
    </row>
    <row r="26" spans="1:14" ht="27.75" customHeight="1" x14ac:dyDescent="0.2">
      <c r="A26" s="26">
        <v>19</v>
      </c>
      <c r="B26" s="27"/>
      <c r="C26" s="27" t="s">
        <v>170</v>
      </c>
      <c r="D26" s="27" t="s">
        <v>201</v>
      </c>
      <c r="E26" s="43" t="s">
        <v>88</v>
      </c>
      <c r="F26" s="29">
        <v>23377</v>
      </c>
      <c r="G26" s="30">
        <v>271572</v>
      </c>
      <c r="H26" s="30">
        <v>0</v>
      </c>
      <c r="I26" s="16" t="s">
        <v>89</v>
      </c>
      <c r="J26" s="14"/>
      <c r="K26" s="14"/>
      <c r="L26" s="14"/>
      <c r="M26" s="14"/>
    </row>
    <row r="27" spans="1:14" ht="41.25" customHeight="1" x14ac:dyDescent="0.2">
      <c r="A27" s="26">
        <v>20</v>
      </c>
      <c r="B27" s="27"/>
      <c r="C27" s="27" t="s">
        <v>171</v>
      </c>
      <c r="D27" s="27" t="s">
        <v>201</v>
      </c>
      <c r="E27" s="43" t="s">
        <v>64</v>
      </c>
      <c r="F27" s="29">
        <v>28491</v>
      </c>
      <c r="G27" s="30">
        <v>211419</v>
      </c>
      <c r="H27" s="30">
        <v>59197.32</v>
      </c>
      <c r="I27" s="16" t="s">
        <v>67</v>
      </c>
      <c r="J27" s="14"/>
      <c r="K27" s="14"/>
      <c r="L27" s="14"/>
      <c r="M27" s="14"/>
    </row>
    <row r="28" spans="1:14" ht="31.5" customHeight="1" x14ac:dyDescent="0.2">
      <c r="A28" s="26">
        <v>21</v>
      </c>
      <c r="B28" s="27"/>
      <c r="C28" s="27"/>
      <c r="D28" s="27" t="s">
        <v>194</v>
      </c>
      <c r="E28" s="43" t="s">
        <v>98</v>
      </c>
      <c r="F28" s="29">
        <v>41852</v>
      </c>
      <c r="G28" s="30">
        <v>245818</v>
      </c>
      <c r="H28" s="30">
        <v>245818</v>
      </c>
      <c r="I28" s="16" t="s">
        <v>100</v>
      </c>
      <c r="J28" s="14"/>
      <c r="K28" s="14"/>
      <c r="L28" s="14"/>
      <c r="M28" s="14"/>
    </row>
    <row r="29" spans="1:14" ht="30.75" customHeight="1" x14ac:dyDescent="0.2">
      <c r="A29" s="26">
        <v>22</v>
      </c>
      <c r="B29" s="27"/>
      <c r="C29" s="27"/>
      <c r="D29" s="27" t="s">
        <v>197</v>
      </c>
      <c r="E29" s="43" t="s">
        <v>187</v>
      </c>
      <c r="F29" s="29">
        <v>42219</v>
      </c>
      <c r="G29" s="30">
        <v>24888</v>
      </c>
      <c r="H29" s="30">
        <v>24888</v>
      </c>
      <c r="I29" s="16" t="s">
        <v>146</v>
      </c>
      <c r="J29" s="14"/>
      <c r="K29" s="14"/>
      <c r="L29" s="14"/>
      <c r="M29" s="14"/>
    </row>
    <row r="30" spans="1:14" ht="30" customHeight="1" x14ac:dyDescent="0.2">
      <c r="A30" s="26">
        <v>23</v>
      </c>
      <c r="B30" s="27"/>
      <c r="C30" s="27"/>
      <c r="D30" s="27" t="s">
        <v>196</v>
      </c>
      <c r="E30" s="43" t="s">
        <v>122</v>
      </c>
      <c r="F30" s="29">
        <v>42097</v>
      </c>
      <c r="G30" s="30">
        <v>2400000</v>
      </c>
      <c r="H30" s="30">
        <v>2400000</v>
      </c>
      <c r="I30" s="16" t="s">
        <v>125</v>
      </c>
      <c r="J30" s="14"/>
      <c r="K30" s="14"/>
      <c r="L30" s="14"/>
      <c r="M30" s="14"/>
    </row>
    <row r="31" spans="1:14" ht="30.75" customHeight="1" x14ac:dyDescent="0.2">
      <c r="A31" s="26">
        <v>24</v>
      </c>
      <c r="B31" s="27"/>
      <c r="C31" s="27"/>
      <c r="D31" s="27" t="s">
        <v>195</v>
      </c>
      <c r="E31" s="44" t="s">
        <v>183</v>
      </c>
      <c r="F31" s="29">
        <v>42978</v>
      </c>
      <c r="G31" s="30">
        <v>24888</v>
      </c>
      <c r="H31" s="30">
        <v>24888</v>
      </c>
      <c r="I31" s="16" t="s">
        <v>155</v>
      </c>
      <c r="J31" s="14"/>
      <c r="K31" s="14"/>
      <c r="L31" s="14"/>
      <c r="M31" s="14"/>
    </row>
    <row r="32" spans="1:14" ht="27" customHeight="1" x14ac:dyDescent="0.2">
      <c r="A32" s="26">
        <v>25</v>
      </c>
      <c r="B32" s="27"/>
      <c r="C32" s="27"/>
      <c r="D32" s="27" t="s">
        <v>177</v>
      </c>
      <c r="E32" s="44" t="s">
        <v>188</v>
      </c>
      <c r="F32" s="48">
        <v>43426</v>
      </c>
      <c r="G32" s="30">
        <v>24888</v>
      </c>
      <c r="H32" s="30">
        <v>24888</v>
      </c>
      <c r="I32" s="16" t="s">
        <v>181</v>
      </c>
      <c r="J32" s="14"/>
      <c r="K32" s="14"/>
      <c r="L32" s="14"/>
      <c r="M32" s="14"/>
    </row>
    <row r="33" spans="1:13" s="77" customFormat="1" ht="65.25" customHeight="1" x14ac:dyDescent="0.2">
      <c r="A33" s="69">
        <v>26</v>
      </c>
      <c r="B33" s="70"/>
      <c r="C33" s="70" t="s">
        <v>193</v>
      </c>
      <c r="D33" s="70" t="s">
        <v>191</v>
      </c>
      <c r="E33" s="79" t="s">
        <v>190</v>
      </c>
      <c r="F33" s="80"/>
      <c r="G33" s="81">
        <v>13444</v>
      </c>
      <c r="H33" s="81">
        <v>13444</v>
      </c>
      <c r="I33" s="75" t="s">
        <v>212</v>
      </c>
      <c r="J33" s="76"/>
      <c r="K33" s="76"/>
      <c r="L33" s="76"/>
      <c r="M33" s="76"/>
    </row>
    <row r="34" spans="1:13" s="77" customFormat="1" ht="50.25" customHeight="1" x14ac:dyDescent="0.2">
      <c r="A34" s="69">
        <v>27</v>
      </c>
      <c r="B34" s="70"/>
      <c r="C34" s="70" t="s">
        <v>192</v>
      </c>
      <c r="D34" s="70" t="s">
        <v>191</v>
      </c>
      <c r="E34" s="79" t="s">
        <v>189</v>
      </c>
      <c r="F34" s="80"/>
      <c r="G34" s="81">
        <v>2432897.04</v>
      </c>
      <c r="H34" s="81">
        <v>2432897.04</v>
      </c>
      <c r="I34" s="75" t="s">
        <v>384</v>
      </c>
      <c r="J34" s="76"/>
      <c r="K34" s="76"/>
      <c r="L34" s="76"/>
      <c r="M34" s="76"/>
    </row>
    <row r="35" spans="1:13" ht="27" customHeight="1" x14ac:dyDescent="0.2">
      <c r="A35" s="26"/>
      <c r="B35" s="27"/>
      <c r="C35" s="27"/>
      <c r="D35" s="27"/>
      <c r="E35" s="44"/>
      <c r="F35" s="48"/>
      <c r="G35" s="60"/>
      <c r="H35" s="60"/>
      <c r="I35" s="16"/>
      <c r="J35" s="14"/>
      <c r="K35" s="14"/>
      <c r="L35" s="14"/>
      <c r="M35" s="14"/>
    </row>
    <row r="36" spans="1:13" ht="21" customHeight="1" x14ac:dyDescent="0.2">
      <c r="A36" s="26"/>
      <c r="B36" s="27"/>
      <c r="C36" s="27"/>
      <c r="D36" s="27"/>
      <c r="E36" s="31"/>
      <c r="F36" s="26"/>
      <c r="G36" s="32"/>
      <c r="H36" s="33"/>
      <c r="I36" s="15"/>
      <c r="J36" s="14"/>
      <c r="K36" s="14"/>
      <c r="L36" s="14"/>
      <c r="M36" s="14"/>
    </row>
    <row r="37" spans="1:13" ht="21" customHeight="1" x14ac:dyDescent="0.2">
      <c r="A37" s="26"/>
      <c r="B37" s="27"/>
      <c r="C37" s="27"/>
      <c r="D37" s="27"/>
      <c r="E37" s="31" t="s">
        <v>178</v>
      </c>
      <c r="F37" s="26"/>
      <c r="G37" s="32"/>
      <c r="H37" s="33"/>
      <c r="I37" s="15"/>
      <c r="J37" s="14"/>
      <c r="K37" s="14"/>
      <c r="L37" s="14"/>
      <c r="M37" s="14"/>
    </row>
    <row r="38" spans="1:13" ht="21" customHeight="1" x14ac:dyDescent="0.2">
      <c r="A38" s="180" t="s">
        <v>16</v>
      </c>
      <c r="B38" s="180"/>
      <c r="C38" s="34"/>
      <c r="D38" s="34"/>
      <c r="E38" s="40"/>
      <c r="F38" s="36"/>
      <c r="G38" s="37">
        <f>SUM(G8:G37)</f>
        <v>8089612.0099999998</v>
      </c>
      <c r="H38" s="37">
        <f>SUM(H8:H37)</f>
        <v>6123858.79</v>
      </c>
      <c r="I38" s="15"/>
      <c r="J38" s="14"/>
      <c r="K38" s="14"/>
      <c r="L38" s="14"/>
      <c r="M38" s="14"/>
    </row>
    <row r="39" spans="1:13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x14ac:dyDescent="0.2">
      <c r="A40" s="18"/>
    </row>
    <row r="41" spans="1:13" ht="30" customHeight="1" x14ac:dyDescent="0.2">
      <c r="A41" s="189" t="s">
        <v>17</v>
      </c>
      <c r="B41" s="189"/>
      <c r="C41" s="19" t="s">
        <v>22</v>
      </c>
      <c r="D41" s="19"/>
      <c r="E41" s="19" t="s">
        <v>161</v>
      </c>
      <c r="G41" s="187" t="s">
        <v>160</v>
      </c>
      <c r="H41" s="187"/>
      <c r="I41" s="20"/>
    </row>
    <row r="42" spans="1:13" ht="30" customHeight="1" x14ac:dyDescent="0.2">
      <c r="A42" s="41"/>
      <c r="B42" s="41"/>
      <c r="C42" s="22" t="s">
        <v>19</v>
      </c>
      <c r="D42" s="22" t="s">
        <v>20</v>
      </c>
      <c r="E42" s="22" t="s">
        <v>21</v>
      </c>
      <c r="G42" s="188" t="s">
        <v>18</v>
      </c>
      <c r="H42" s="188"/>
      <c r="I42" s="23"/>
    </row>
    <row r="48" spans="1:13" ht="18.75" x14ac:dyDescent="0.3">
      <c r="A48" s="190" t="s">
        <v>182</v>
      </c>
      <c r="B48" s="190"/>
      <c r="C48" s="190"/>
      <c r="D48" s="190"/>
      <c r="E48" s="190"/>
      <c r="F48" s="190"/>
      <c r="G48" s="190"/>
      <c r="H48" s="190"/>
      <c r="I48" s="190"/>
    </row>
    <row r="49" spans="1:14" ht="31.5" customHeight="1" x14ac:dyDescent="0.2">
      <c r="A49" s="181" t="s">
        <v>2</v>
      </c>
      <c r="B49" s="181" t="s">
        <v>3</v>
      </c>
      <c r="C49" s="181" t="s">
        <v>4</v>
      </c>
      <c r="D49" s="182" t="s">
        <v>5</v>
      </c>
      <c r="E49" s="181" t="s">
        <v>6</v>
      </c>
      <c r="F49" s="181" t="s">
        <v>7</v>
      </c>
      <c r="G49" s="181" t="s">
        <v>8</v>
      </c>
      <c r="H49" s="181" t="s">
        <v>9</v>
      </c>
      <c r="I49" s="179" t="s">
        <v>10</v>
      </c>
      <c r="J49" s="179" t="s">
        <v>11</v>
      </c>
      <c r="K49" s="179" t="s">
        <v>12</v>
      </c>
      <c r="L49" s="179" t="s">
        <v>13</v>
      </c>
      <c r="M49" s="179"/>
    </row>
    <row r="50" spans="1:14" ht="30" customHeight="1" x14ac:dyDescent="0.2">
      <c r="A50" s="181"/>
      <c r="B50" s="181"/>
      <c r="C50" s="181"/>
      <c r="D50" s="183"/>
      <c r="E50" s="181"/>
      <c r="F50" s="181"/>
      <c r="G50" s="181"/>
      <c r="H50" s="181"/>
      <c r="I50" s="179"/>
      <c r="J50" s="179"/>
      <c r="K50" s="179"/>
      <c r="L50" s="39" t="s">
        <v>14</v>
      </c>
      <c r="M50" s="39" t="s">
        <v>15</v>
      </c>
    </row>
    <row r="51" spans="1:14" s="55" customFormat="1" ht="38.25" customHeight="1" x14ac:dyDescent="0.2">
      <c r="A51" s="50">
        <v>12</v>
      </c>
      <c r="B51" s="51"/>
      <c r="C51" s="51" t="s">
        <v>168</v>
      </c>
      <c r="D51" s="51"/>
      <c r="E51" s="52" t="s">
        <v>79</v>
      </c>
      <c r="F51" s="53">
        <v>23377</v>
      </c>
      <c r="G51" s="49">
        <v>335683</v>
      </c>
      <c r="H51" s="49">
        <v>8392.07</v>
      </c>
      <c r="I51" s="54" t="s">
        <v>80</v>
      </c>
      <c r="J51" s="38"/>
      <c r="K51" s="38"/>
      <c r="L51" s="38" t="s">
        <v>174</v>
      </c>
      <c r="M51" s="38" t="s">
        <v>172</v>
      </c>
      <c r="N51" s="46" t="s">
        <v>175</v>
      </c>
    </row>
    <row r="52" spans="1:14" ht="13.5" x14ac:dyDescent="0.2">
      <c r="G52" s="62"/>
    </row>
    <row r="53" spans="1:14" ht="13.5" x14ac:dyDescent="0.2">
      <c r="G53" s="62"/>
    </row>
    <row r="54" spans="1:14" x14ac:dyDescent="0.2">
      <c r="G54" s="61"/>
    </row>
    <row r="56" spans="1:14" ht="21" customHeight="1" x14ac:dyDescent="0.2">
      <c r="A56" s="180" t="s">
        <v>179</v>
      </c>
      <c r="B56" s="180"/>
      <c r="C56" s="34"/>
      <c r="D56" s="34"/>
      <c r="E56" s="40"/>
      <c r="F56" s="36"/>
      <c r="G56" s="37">
        <f>G38-G51</f>
        <v>7753929.0099999998</v>
      </c>
      <c r="H56" s="37">
        <f>H38-H51</f>
        <v>6115466.7199999997</v>
      </c>
      <c r="I56" s="15"/>
      <c r="J56" s="14"/>
      <c r="K56" s="14"/>
      <c r="L56" s="14"/>
      <c r="M56" s="14"/>
    </row>
    <row r="57" spans="1:14" x14ac:dyDescent="0.2">
      <c r="G57" s="61"/>
      <c r="H57" s="61"/>
    </row>
    <row r="58" spans="1:14" x14ac:dyDescent="0.2">
      <c r="G58" s="61"/>
      <c r="H58" s="61"/>
    </row>
    <row r="59" spans="1:14" x14ac:dyDescent="0.2">
      <c r="A59" s="63"/>
      <c r="B59" s="63" t="s">
        <v>211</v>
      </c>
      <c r="C59" s="63"/>
      <c r="D59" s="63"/>
      <c r="E59" s="63"/>
      <c r="F59" s="63"/>
      <c r="G59" s="64">
        <f>G56-G34-G33</f>
        <v>5307587.97</v>
      </c>
      <c r="H59" s="64">
        <f>H56-H34-H33</f>
        <v>3669125.6799999997</v>
      </c>
    </row>
    <row r="60" spans="1:14" x14ac:dyDescent="0.2">
      <c r="G60" s="61"/>
      <c r="H60" s="61"/>
    </row>
    <row r="61" spans="1:14" x14ac:dyDescent="0.2">
      <c r="G61" s="61"/>
      <c r="H61" s="61"/>
    </row>
    <row r="62" spans="1:14" x14ac:dyDescent="0.2">
      <c r="G62" s="61"/>
      <c r="H62" s="61"/>
    </row>
    <row r="63" spans="1:14" x14ac:dyDescent="0.2">
      <c r="G63" s="61"/>
      <c r="H63" s="61"/>
    </row>
    <row r="64" spans="1:14" x14ac:dyDescent="0.2">
      <c r="G64" s="61"/>
      <c r="H64" s="61"/>
    </row>
    <row r="65" spans="7:8" x14ac:dyDescent="0.2">
      <c r="G65" s="61"/>
      <c r="H65" s="61"/>
    </row>
    <row r="66" spans="7:8" x14ac:dyDescent="0.2">
      <c r="G66" s="61"/>
      <c r="H66" s="61"/>
    </row>
    <row r="67" spans="7:8" x14ac:dyDescent="0.2">
      <c r="G67" s="61"/>
      <c r="H67" s="61"/>
    </row>
  </sheetData>
  <mergeCells count="34">
    <mergeCell ref="L5:M5"/>
    <mergeCell ref="A1:M1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J49:J50"/>
    <mergeCell ref="K49:K50"/>
    <mergeCell ref="L49:M49"/>
    <mergeCell ref="A38:B38"/>
    <mergeCell ref="A41:B41"/>
    <mergeCell ref="G41:H41"/>
    <mergeCell ref="G42:H42"/>
    <mergeCell ref="A49:A50"/>
    <mergeCell ref="B49:B50"/>
    <mergeCell ref="C49:C50"/>
    <mergeCell ref="D49:D50"/>
    <mergeCell ref="E49:E50"/>
    <mergeCell ref="F49:F50"/>
    <mergeCell ref="A56:B56"/>
    <mergeCell ref="A48:I48"/>
    <mergeCell ref="G49:G50"/>
    <mergeCell ref="H49:H50"/>
    <mergeCell ref="I49:I5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46"/>
  <sheetViews>
    <sheetView topLeftCell="A28" workbookViewId="0">
      <selection activeCell="D32" sqref="D32"/>
    </sheetView>
  </sheetViews>
  <sheetFormatPr defaultRowHeight="12.75" x14ac:dyDescent="0.2"/>
  <cols>
    <col min="1" max="1" width="4.85546875" style="12" customWidth="1"/>
    <col min="2" max="2" width="11.140625" style="12" customWidth="1"/>
    <col min="3" max="3" width="16.42578125" style="12" customWidth="1"/>
    <col min="4" max="4" width="15.5703125" style="12" customWidth="1"/>
    <col min="5" max="5" width="36.85546875" style="12" customWidth="1"/>
    <col min="6" max="6" width="13.28515625" style="12" customWidth="1"/>
    <col min="7" max="7" width="13.140625" style="12" customWidth="1"/>
    <col min="8" max="8" width="13" style="12" customWidth="1"/>
    <col min="9" max="9" width="37.28515625" style="12" customWidth="1"/>
    <col min="10" max="10" width="12.140625" style="12" customWidth="1"/>
    <col min="11" max="11" width="14.85546875" style="12" customWidth="1"/>
    <col min="12" max="12" width="14.42578125" style="12" customWidth="1"/>
    <col min="13" max="13" width="11.140625" style="12" customWidth="1"/>
    <col min="14" max="14" width="13.7109375" style="12" customWidth="1"/>
    <col min="15" max="16384" width="9.140625" style="12"/>
  </cols>
  <sheetData>
    <row r="1" spans="1:13" x14ac:dyDescent="0.2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x14ac:dyDescent="0.2">
      <c r="A3" s="185" t="s">
        <v>158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x14ac:dyDescent="0.2">
      <c r="A4" s="186" t="s">
        <v>180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3" x14ac:dyDescent="0.2">
      <c r="A5" s="181" t="s">
        <v>2</v>
      </c>
      <c r="B5" s="181" t="s">
        <v>3</v>
      </c>
      <c r="C5" s="181" t="s">
        <v>4</v>
      </c>
      <c r="D5" s="182" t="s">
        <v>5</v>
      </c>
      <c r="E5" s="181" t="s">
        <v>6</v>
      </c>
      <c r="F5" s="181" t="s">
        <v>7</v>
      </c>
      <c r="G5" s="181" t="s">
        <v>8</v>
      </c>
      <c r="H5" s="181" t="s">
        <v>9</v>
      </c>
      <c r="I5" s="179" t="s">
        <v>10</v>
      </c>
      <c r="J5" s="179" t="s">
        <v>11</v>
      </c>
      <c r="K5" s="179" t="s">
        <v>12</v>
      </c>
      <c r="L5" s="179" t="s">
        <v>13</v>
      </c>
      <c r="M5" s="179"/>
    </row>
    <row r="6" spans="1:13" ht="25.5" x14ac:dyDescent="0.2">
      <c r="A6" s="181"/>
      <c r="B6" s="181"/>
      <c r="C6" s="181"/>
      <c r="D6" s="183"/>
      <c r="E6" s="181"/>
      <c r="F6" s="181"/>
      <c r="G6" s="181"/>
      <c r="H6" s="181"/>
      <c r="I6" s="179"/>
      <c r="J6" s="179"/>
      <c r="K6" s="179"/>
      <c r="L6" s="56" t="s">
        <v>14</v>
      </c>
      <c r="M6" s="56" t="s">
        <v>15</v>
      </c>
    </row>
    <row r="7" spans="1:13" ht="13.5" x14ac:dyDescent="0.2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</row>
    <row r="8" spans="1:13" ht="63.75" x14ac:dyDescent="0.2">
      <c r="A8" s="26">
        <v>1</v>
      </c>
      <c r="B8" s="27"/>
      <c r="C8" s="27"/>
      <c r="D8" s="27" t="s">
        <v>202</v>
      </c>
      <c r="E8" s="43" t="s">
        <v>58</v>
      </c>
      <c r="F8" s="29">
        <v>40695</v>
      </c>
      <c r="G8" s="30">
        <v>194250</v>
      </c>
      <c r="H8" s="30">
        <v>194250</v>
      </c>
      <c r="I8" s="16" t="s">
        <v>162</v>
      </c>
      <c r="J8" s="14"/>
      <c r="K8" s="14"/>
      <c r="L8" s="14"/>
      <c r="M8" s="14"/>
    </row>
    <row r="9" spans="1:13" ht="27" x14ac:dyDescent="0.2">
      <c r="A9" s="26">
        <v>2</v>
      </c>
      <c r="B9" s="27"/>
      <c r="C9" s="28"/>
      <c r="D9" s="27" t="s">
        <v>206</v>
      </c>
      <c r="E9" s="43" t="s">
        <v>184</v>
      </c>
      <c r="F9" s="29">
        <v>40735</v>
      </c>
      <c r="G9" s="30">
        <v>64251.5</v>
      </c>
      <c r="H9" s="30">
        <v>64251.5</v>
      </c>
      <c r="I9" s="16" t="s">
        <v>138</v>
      </c>
      <c r="J9" s="14"/>
      <c r="K9" s="14"/>
      <c r="L9" s="14"/>
      <c r="M9" s="14"/>
    </row>
    <row r="10" spans="1:13" ht="27" x14ac:dyDescent="0.2">
      <c r="A10" s="26">
        <v>3</v>
      </c>
      <c r="B10" s="27"/>
      <c r="C10" s="28"/>
      <c r="D10" s="27" t="s">
        <v>207</v>
      </c>
      <c r="E10" s="43" t="s">
        <v>185</v>
      </c>
      <c r="F10" s="29">
        <v>40741</v>
      </c>
      <c r="G10" s="30">
        <v>34748.5</v>
      </c>
      <c r="H10" s="30">
        <v>34748.5</v>
      </c>
      <c r="I10" s="16" t="s">
        <v>142</v>
      </c>
      <c r="J10" s="14"/>
      <c r="K10" s="14"/>
      <c r="L10" s="14"/>
      <c r="M10" s="14"/>
    </row>
    <row r="11" spans="1:13" s="77" customFormat="1" ht="51" x14ac:dyDescent="0.2">
      <c r="A11" s="69">
        <v>4</v>
      </c>
      <c r="B11" s="70"/>
      <c r="C11" s="71" t="s">
        <v>165</v>
      </c>
      <c r="D11" s="70" t="s">
        <v>208</v>
      </c>
      <c r="E11" s="72" t="s">
        <v>84</v>
      </c>
      <c r="F11" s="73">
        <v>22433</v>
      </c>
      <c r="G11" s="74">
        <v>141570</v>
      </c>
      <c r="H11" s="74">
        <v>0</v>
      </c>
      <c r="I11" s="75" t="s">
        <v>164</v>
      </c>
      <c r="J11" s="76"/>
      <c r="K11" s="76"/>
      <c r="L11" s="76"/>
      <c r="M11" s="76"/>
    </row>
    <row r="12" spans="1:13" ht="27" x14ac:dyDescent="0.2">
      <c r="A12" s="26">
        <v>5</v>
      </c>
      <c r="B12" s="27"/>
      <c r="C12" s="28"/>
      <c r="D12" s="27" t="s">
        <v>203</v>
      </c>
      <c r="E12" s="43" t="s">
        <v>186</v>
      </c>
      <c r="F12" s="29">
        <v>40470</v>
      </c>
      <c r="G12" s="30">
        <v>34034.730000000003</v>
      </c>
      <c r="H12" s="30">
        <v>34034.730000000003</v>
      </c>
      <c r="I12" s="16" t="s">
        <v>150</v>
      </c>
      <c r="J12" s="14"/>
      <c r="K12" s="14"/>
      <c r="L12" s="14"/>
      <c r="M12" s="14"/>
    </row>
    <row r="13" spans="1:13" ht="38.25" x14ac:dyDescent="0.2">
      <c r="A13" s="26">
        <v>6</v>
      </c>
      <c r="B13" s="27"/>
      <c r="C13" s="27"/>
      <c r="D13" s="27" t="s">
        <v>209</v>
      </c>
      <c r="E13" s="43" t="s">
        <v>130</v>
      </c>
      <c r="F13" s="29">
        <v>37731</v>
      </c>
      <c r="G13" s="30">
        <v>781200</v>
      </c>
      <c r="H13" s="30">
        <v>32549.9</v>
      </c>
      <c r="I13" s="16" t="s">
        <v>163</v>
      </c>
      <c r="J13" s="14"/>
      <c r="K13" s="14"/>
      <c r="L13" s="14"/>
      <c r="M13" s="14"/>
    </row>
    <row r="14" spans="1:13" ht="27" x14ac:dyDescent="0.2">
      <c r="A14" s="26">
        <v>7</v>
      </c>
      <c r="B14" s="27"/>
      <c r="C14" s="27"/>
      <c r="D14" s="27" t="s">
        <v>210</v>
      </c>
      <c r="E14" s="43" t="s">
        <v>107</v>
      </c>
      <c r="F14" s="29">
        <v>40148</v>
      </c>
      <c r="G14" s="30">
        <v>99900</v>
      </c>
      <c r="H14" s="30">
        <v>58275</v>
      </c>
      <c r="I14" s="16"/>
      <c r="J14" s="14"/>
      <c r="K14" s="14"/>
      <c r="L14" s="14"/>
      <c r="M14" s="14"/>
    </row>
    <row r="15" spans="1:13" ht="27" x14ac:dyDescent="0.2">
      <c r="A15" s="26">
        <v>8</v>
      </c>
      <c r="B15" s="27"/>
      <c r="C15" s="27"/>
      <c r="D15" s="27" t="s">
        <v>210</v>
      </c>
      <c r="E15" s="43" t="s">
        <v>409</v>
      </c>
      <c r="F15" s="29">
        <v>40148</v>
      </c>
      <c r="G15" s="30">
        <v>76000</v>
      </c>
      <c r="H15" s="30">
        <v>53381</v>
      </c>
      <c r="I15" s="16"/>
      <c r="J15" s="14"/>
      <c r="K15" s="14"/>
      <c r="L15" s="14"/>
      <c r="M15" s="14"/>
    </row>
    <row r="16" spans="1:13" ht="27" x14ac:dyDescent="0.2">
      <c r="A16" s="26">
        <v>9</v>
      </c>
      <c r="B16" s="27"/>
      <c r="C16" s="27"/>
      <c r="D16" s="27" t="s">
        <v>210</v>
      </c>
      <c r="E16" s="43" t="s">
        <v>410</v>
      </c>
      <c r="F16" s="29">
        <v>40148</v>
      </c>
      <c r="G16" s="30">
        <v>10000</v>
      </c>
      <c r="H16" s="30">
        <v>0</v>
      </c>
      <c r="I16" s="16"/>
      <c r="J16" s="14"/>
      <c r="K16" s="14"/>
      <c r="L16" s="14"/>
      <c r="M16" s="14"/>
    </row>
    <row r="17" spans="1:14" s="77" customFormat="1" ht="32.25" customHeight="1" x14ac:dyDescent="0.2">
      <c r="A17" s="69">
        <v>10</v>
      </c>
      <c r="B17" s="70"/>
      <c r="C17" s="70" t="s">
        <v>166</v>
      </c>
      <c r="D17" s="70" t="s">
        <v>198</v>
      </c>
      <c r="E17" s="72" t="s">
        <v>71</v>
      </c>
      <c r="F17" s="73">
        <v>23377</v>
      </c>
      <c r="G17" s="74">
        <v>128037</v>
      </c>
      <c r="H17" s="74">
        <v>3200.92</v>
      </c>
      <c r="I17" s="75" t="s">
        <v>72</v>
      </c>
      <c r="J17" s="76"/>
      <c r="K17" s="76"/>
      <c r="L17" s="76"/>
      <c r="M17" s="76"/>
    </row>
    <row r="18" spans="1:14" s="77" customFormat="1" ht="32.25" customHeight="1" x14ac:dyDescent="0.2">
      <c r="A18" s="69">
        <v>11</v>
      </c>
      <c r="B18" s="70"/>
      <c r="C18" s="70" t="s">
        <v>166</v>
      </c>
      <c r="D18" s="70" t="s">
        <v>199</v>
      </c>
      <c r="E18" s="72" t="s">
        <v>75</v>
      </c>
      <c r="F18" s="73">
        <v>23377</v>
      </c>
      <c r="G18" s="74">
        <v>128583</v>
      </c>
      <c r="H18" s="74">
        <v>3214.57</v>
      </c>
      <c r="I18" s="75" t="s">
        <v>76</v>
      </c>
      <c r="J18" s="76"/>
      <c r="K18" s="76"/>
      <c r="L18" s="76"/>
      <c r="M18" s="76"/>
      <c r="N18" s="78"/>
    </row>
    <row r="19" spans="1:14" s="55" customFormat="1" ht="38.25" customHeight="1" x14ac:dyDescent="0.2">
      <c r="A19" s="50">
        <v>12</v>
      </c>
      <c r="B19" s="51"/>
      <c r="C19" s="51" t="s">
        <v>168</v>
      </c>
      <c r="D19" s="27" t="s">
        <v>200</v>
      </c>
      <c r="E19" s="52" t="s">
        <v>79</v>
      </c>
      <c r="F19" s="53">
        <v>23377</v>
      </c>
      <c r="G19" s="49">
        <v>335683</v>
      </c>
      <c r="H19" s="49">
        <v>8392.07</v>
      </c>
      <c r="I19" s="54" t="s">
        <v>80</v>
      </c>
      <c r="J19" s="38"/>
      <c r="K19" s="38"/>
      <c r="L19" s="38" t="s">
        <v>174</v>
      </c>
      <c r="M19" s="38" t="s">
        <v>172</v>
      </c>
      <c r="N19" s="46" t="s">
        <v>175</v>
      </c>
    </row>
    <row r="20" spans="1:14" s="77" customFormat="1" ht="27.75" customHeight="1" x14ac:dyDescent="0.2">
      <c r="A20" s="69">
        <v>13</v>
      </c>
      <c r="B20" s="70"/>
      <c r="C20" s="70" t="s">
        <v>169</v>
      </c>
      <c r="D20" s="70" t="s">
        <v>205</v>
      </c>
      <c r="E20" s="72" t="s">
        <v>93</v>
      </c>
      <c r="F20" s="73"/>
      <c r="G20" s="74">
        <v>317740.24</v>
      </c>
      <c r="H20" s="74">
        <v>317740.24</v>
      </c>
      <c r="I20" s="75" t="s">
        <v>94</v>
      </c>
      <c r="J20" s="76"/>
      <c r="K20" s="76"/>
      <c r="L20" s="76"/>
      <c r="M20" s="76"/>
    </row>
    <row r="21" spans="1:14" ht="35.25" customHeight="1" x14ac:dyDescent="0.2">
      <c r="A21" s="26">
        <v>14</v>
      </c>
      <c r="B21" s="27"/>
      <c r="C21" s="27" t="s">
        <v>178</v>
      </c>
      <c r="D21" s="27" t="s">
        <v>204</v>
      </c>
      <c r="E21" s="43" t="s">
        <v>112</v>
      </c>
      <c r="F21" s="29">
        <v>41438</v>
      </c>
      <c r="G21" s="30">
        <v>5300</v>
      </c>
      <c r="H21" s="30">
        <v>5300</v>
      </c>
      <c r="I21" s="16"/>
      <c r="J21" s="14"/>
      <c r="K21" s="14"/>
      <c r="L21" s="14"/>
      <c r="M21" s="14"/>
    </row>
    <row r="22" spans="1:14" ht="28.5" customHeight="1" x14ac:dyDescent="0.2">
      <c r="A22" s="26">
        <v>15</v>
      </c>
      <c r="B22" s="27"/>
      <c r="C22" s="27"/>
      <c r="D22" s="27" t="s">
        <v>204</v>
      </c>
      <c r="E22" s="43" t="s">
        <v>112</v>
      </c>
      <c r="F22" s="29">
        <v>41438</v>
      </c>
      <c r="G22" s="30">
        <v>5300</v>
      </c>
      <c r="H22" s="30">
        <v>5300</v>
      </c>
      <c r="I22" s="16"/>
      <c r="J22" s="14"/>
      <c r="K22" s="14"/>
      <c r="L22" s="14"/>
      <c r="M22" s="14"/>
    </row>
    <row r="23" spans="1:14" ht="31.5" customHeight="1" x14ac:dyDescent="0.2">
      <c r="A23" s="26">
        <v>16</v>
      </c>
      <c r="B23" s="27"/>
      <c r="C23" s="27"/>
      <c r="D23" s="27" t="s">
        <v>204</v>
      </c>
      <c r="E23" s="43" t="s">
        <v>112</v>
      </c>
      <c r="F23" s="29">
        <v>41438</v>
      </c>
      <c r="G23" s="30">
        <v>5300</v>
      </c>
      <c r="H23" s="30">
        <v>5300</v>
      </c>
      <c r="I23" s="16"/>
      <c r="J23" s="14"/>
      <c r="K23" s="14"/>
      <c r="L23" s="14"/>
      <c r="M23" s="14"/>
    </row>
    <row r="24" spans="1:14" ht="27" customHeight="1" x14ac:dyDescent="0.2">
      <c r="A24" s="26">
        <v>17</v>
      </c>
      <c r="B24" s="27"/>
      <c r="C24" s="27"/>
      <c r="D24" s="27" t="s">
        <v>204</v>
      </c>
      <c r="E24" s="43" t="s">
        <v>54</v>
      </c>
      <c r="F24" s="29">
        <v>41423</v>
      </c>
      <c r="G24" s="30">
        <v>38300</v>
      </c>
      <c r="H24" s="30">
        <v>38300</v>
      </c>
      <c r="I24" s="16"/>
      <c r="J24" s="14"/>
      <c r="K24" s="14"/>
      <c r="L24" s="14"/>
      <c r="M24" s="14"/>
    </row>
    <row r="25" spans="1:14" ht="22.5" customHeight="1" x14ac:dyDescent="0.2">
      <c r="A25" s="26">
        <v>18</v>
      </c>
      <c r="B25" s="27"/>
      <c r="C25" s="27"/>
      <c r="D25" s="27" t="s">
        <v>204</v>
      </c>
      <c r="E25" s="43" t="s">
        <v>103</v>
      </c>
      <c r="F25" s="29">
        <v>41423</v>
      </c>
      <c r="G25" s="30">
        <v>39600</v>
      </c>
      <c r="H25" s="30">
        <v>39600</v>
      </c>
      <c r="I25" s="16"/>
      <c r="J25" s="14"/>
      <c r="K25" s="14"/>
      <c r="L25" s="14"/>
      <c r="M25" s="14"/>
    </row>
    <row r="26" spans="1:14" s="77" customFormat="1" ht="27.75" customHeight="1" x14ac:dyDescent="0.2">
      <c r="A26" s="69">
        <v>19</v>
      </c>
      <c r="B26" s="70"/>
      <c r="C26" s="70" t="s">
        <v>170</v>
      </c>
      <c r="D26" s="70" t="s">
        <v>201</v>
      </c>
      <c r="E26" s="72" t="s">
        <v>88</v>
      </c>
      <c r="F26" s="73">
        <v>23377</v>
      </c>
      <c r="G26" s="74">
        <v>271572</v>
      </c>
      <c r="H26" s="74">
        <v>0</v>
      </c>
      <c r="I26" s="75" t="s">
        <v>89</v>
      </c>
      <c r="J26" s="76"/>
      <c r="K26" s="76"/>
      <c r="L26" s="76"/>
      <c r="M26" s="76"/>
    </row>
    <row r="27" spans="1:14" s="77" customFormat="1" ht="41.25" customHeight="1" x14ac:dyDescent="0.2">
      <c r="A27" s="69">
        <v>20</v>
      </c>
      <c r="B27" s="70"/>
      <c r="C27" s="70" t="s">
        <v>371</v>
      </c>
      <c r="D27" s="70" t="s">
        <v>201</v>
      </c>
      <c r="E27" s="72" t="s">
        <v>64</v>
      </c>
      <c r="F27" s="73">
        <v>28491</v>
      </c>
      <c r="G27" s="74">
        <v>211419</v>
      </c>
      <c r="H27" s="74">
        <v>59197.32</v>
      </c>
      <c r="I27" s="75" t="s">
        <v>67</v>
      </c>
      <c r="J27" s="76"/>
      <c r="K27" s="76"/>
      <c r="L27" s="76"/>
      <c r="M27" s="76"/>
    </row>
    <row r="28" spans="1:14" ht="31.5" customHeight="1" x14ac:dyDescent="0.2">
      <c r="A28" s="26">
        <v>21</v>
      </c>
      <c r="B28" s="27"/>
      <c r="C28" s="27"/>
      <c r="D28" s="27" t="s">
        <v>194</v>
      </c>
      <c r="E28" s="43" t="s">
        <v>98</v>
      </c>
      <c r="F28" s="29">
        <v>41852</v>
      </c>
      <c r="G28" s="30">
        <v>245818</v>
      </c>
      <c r="H28" s="30">
        <v>245818</v>
      </c>
      <c r="I28" s="16" t="s">
        <v>100</v>
      </c>
      <c r="J28" s="14"/>
      <c r="K28" s="14"/>
      <c r="L28" s="14"/>
      <c r="M28" s="14"/>
    </row>
    <row r="29" spans="1:14" ht="30.75" customHeight="1" x14ac:dyDescent="0.2">
      <c r="A29" s="26">
        <v>22</v>
      </c>
      <c r="B29" s="27"/>
      <c r="C29" s="27"/>
      <c r="D29" s="27" t="s">
        <v>197</v>
      </c>
      <c r="E29" s="43" t="s">
        <v>187</v>
      </c>
      <c r="F29" s="29">
        <v>42219</v>
      </c>
      <c r="G29" s="30">
        <v>24888</v>
      </c>
      <c r="H29" s="30">
        <v>24888</v>
      </c>
      <c r="I29" s="16" t="s">
        <v>146</v>
      </c>
      <c r="J29" s="14"/>
      <c r="K29" s="14"/>
      <c r="L29" s="14"/>
      <c r="M29" s="14"/>
    </row>
    <row r="30" spans="1:14" ht="30" customHeight="1" x14ac:dyDescent="0.2">
      <c r="A30" s="26">
        <v>23</v>
      </c>
      <c r="B30" s="27"/>
      <c r="C30" s="27"/>
      <c r="D30" s="27" t="s">
        <v>196</v>
      </c>
      <c r="E30" s="43" t="s">
        <v>122</v>
      </c>
      <c r="F30" s="29">
        <v>42097</v>
      </c>
      <c r="G30" s="30">
        <v>2400000</v>
      </c>
      <c r="H30" s="30">
        <v>2400000</v>
      </c>
      <c r="I30" s="16" t="s">
        <v>125</v>
      </c>
      <c r="J30" s="14"/>
      <c r="K30" s="14"/>
      <c r="L30" s="14"/>
      <c r="M30" s="14"/>
    </row>
    <row r="31" spans="1:14" ht="30.75" customHeight="1" x14ac:dyDescent="0.2">
      <c r="A31" s="26">
        <v>24</v>
      </c>
      <c r="B31" s="27"/>
      <c r="C31" s="27"/>
      <c r="D31" s="27" t="s">
        <v>195</v>
      </c>
      <c r="E31" s="44" t="s">
        <v>183</v>
      </c>
      <c r="F31" s="29">
        <v>42978</v>
      </c>
      <c r="G31" s="30">
        <v>24888</v>
      </c>
      <c r="H31" s="30">
        <v>24888</v>
      </c>
      <c r="I31" s="16" t="s">
        <v>155</v>
      </c>
      <c r="J31" s="14"/>
      <c r="K31" s="14"/>
      <c r="L31" s="14"/>
      <c r="M31" s="14"/>
    </row>
    <row r="32" spans="1:14" ht="27" customHeight="1" x14ac:dyDescent="0.2">
      <c r="A32" s="26">
        <v>25</v>
      </c>
      <c r="B32" s="27"/>
      <c r="C32" s="27"/>
      <c r="D32" s="27" t="s">
        <v>177</v>
      </c>
      <c r="E32" s="44" t="s">
        <v>188</v>
      </c>
      <c r="F32" s="48">
        <v>43426</v>
      </c>
      <c r="G32" s="30">
        <v>24888</v>
      </c>
      <c r="H32" s="30">
        <v>24888</v>
      </c>
      <c r="I32" s="16" t="s">
        <v>181</v>
      </c>
      <c r="J32" s="14"/>
      <c r="K32" s="14"/>
      <c r="L32" s="14"/>
      <c r="M32" s="14"/>
    </row>
    <row r="33" spans="1:13" s="77" customFormat="1" ht="65.25" customHeight="1" x14ac:dyDescent="0.2">
      <c r="A33" s="69">
        <v>26</v>
      </c>
      <c r="B33" s="70"/>
      <c r="C33" s="70" t="s">
        <v>193</v>
      </c>
      <c r="D33" s="70" t="s">
        <v>191</v>
      </c>
      <c r="E33" s="79" t="s">
        <v>190</v>
      </c>
      <c r="F33" s="80"/>
      <c r="G33" s="81">
        <v>13444</v>
      </c>
      <c r="H33" s="81">
        <v>13444</v>
      </c>
      <c r="I33" s="75" t="s">
        <v>212</v>
      </c>
      <c r="J33" s="76"/>
      <c r="K33" s="76"/>
      <c r="L33" s="76"/>
      <c r="M33" s="76"/>
    </row>
    <row r="34" spans="1:13" s="77" customFormat="1" ht="50.25" customHeight="1" x14ac:dyDescent="0.2">
      <c r="A34" s="69">
        <v>27</v>
      </c>
      <c r="B34" s="70"/>
      <c r="C34" s="70" t="s">
        <v>192</v>
      </c>
      <c r="D34" s="70" t="s">
        <v>191</v>
      </c>
      <c r="E34" s="79" t="s">
        <v>189</v>
      </c>
      <c r="F34" s="80"/>
      <c r="G34" s="81">
        <v>2432897.04</v>
      </c>
      <c r="H34" s="81">
        <v>2432897.04</v>
      </c>
      <c r="I34" s="75" t="s">
        <v>384</v>
      </c>
      <c r="J34" s="76"/>
      <c r="K34" s="76"/>
      <c r="L34" s="76"/>
      <c r="M34" s="76"/>
    </row>
    <row r="35" spans="1:13" ht="13.5" x14ac:dyDescent="0.2">
      <c r="A35" s="26"/>
      <c r="B35" s="27"/>
      <c r="C35" s="27"/>
      <c r="D35" s="27"/>
      <c r="E35" s="31" t="s">
        <v>178</v>
      </c>
      <c r="F35" s="26"/>
      <c r="G35" s="32"/>
      <c r="H35" s="33"/>
      <c r="I35" s="15"/>
      <c r="J35" s="14"/>
      <c r="K35" s="14"/>
      <c r="L35" s="14"/>
      <c r="M35" s="14"/>
    </row>
    <row r="36" spans="1:13" ht="13.5" x14ac:dyDescent="0.2">
      <c r="A36" s="180" t="s">
        <v>16</v>
      </c>
      <c r="B36" s="180"/>
      <c r="C36" s="34"/>
      <c r="D36" s="34"/>
      <c r="E36" s="57"/>
      <c r="F36" s="36"/>
      <c r="G36" s="37">
        <f>SUM(G8:G35)</f>
        <v>8089612.0099999998</v>
      </c>
      <c r="H36" s="37">
        <f>SUM(H8:H35)</f>
        <v>6123858.79</v>
      </c>
      <c r="I36" s="15"/>
      <c r="J36" s="14"/>
      <c r="K36" s="14"/>
      <c r="L36" s="14"/>
      <c r="M36" s="14"/>
    </row>
    <row r="37" spans="1:13" x14ac:dyDescent="0.2">
      <c r="A37" s="24"/>
      <c r="B37" s="24"/>
      <c r="C37" s="24"/>
      <c r="D37" s="24"/>
      <c r="E37" s="24" t="s">
        <v>411</v>
      </c>
      <c r="F37" s="24"/>
      <c r="G37" s="86">
        <f>G36-G19</f>
        <v>7753929.0099999998</v>
      </c>
      <c r="H37" s="86">
        <f>H36-H19</f>
        <v>6115466.7199999997</v>
      </c>
      <c r="I37" s="24"/>
      <c r="J37" s="24"/>
      <c r="K37" s="24"/>
      <c r="L37" s="24"/>
      <c r="M37" s="24"/>
    </row>
    <row r="38" spans="1:13" x14ac:dyDescent="0.2">
      <c r="A38" s="18"/>
    </row>
    <row r="39" spans="1:13" x14ac:dyDescent="0.2">
      <c r="A39" s="189" t="s">
        <v>17</v>
      </c>
      <c r="B39" s="189"/>
      <c r="C39" s="19" t="s">
        <v>22</v>
      </c>
      <c r="D39" s="19"/>
      <c r="E39" s="19" t="s">
        <v>161</v>
      </c>
      <c r="G39" s="187" t="s">
        <v>160</v>
      </c>
      <c r="H39" s="187"/>
      <c r="I39" s="20"/>
    </row>
    <row r="40" spans="1:13" x14ac:dyDescent="0.2">
      <c r="A40" s="59"/>
      <c r="B40" s="59"/>
      <c r="C40" s="22" t="s">
        <v>19</v>
      </c>
      <c r="D40" s="22" t="s">
        <v>20</v>
      </c>
      <c r="E40" s="22" t="s">
        <v>21</v>
      </c>
      <c r="G40" s="188" t="s">
        <v>18</v>
      </c>
      <c r="H40" s="188"/>
      <c r="I40" s="23"/>
    </row>
    <row r="42" spans="1:13" x14ac:dyDescent="0.2">
      <c r="F42" s="61">
        <f>G36-H36</f>
        <v>1965753.2199999997</v>
      </c>
    </row>
    <row r="45" spans="1:13" x14ac:dyDescent="0.2">
      <c r="E45" s="12" t="s">
        <v>405</v>
      </c>
      <c r="G45" s="61">
        <f>G34+G33+G27+G26+G20+G19+G18+G17+G11</f>
        <v>3980945.2800000003</v>
      </c>
      <c r="H45" s="61">
        <f>H34+H33+H27+H26+H20+H19+H18+H17+H11</f>
        <v>2838086.1599999992</v>
      </c>
    </row>
    <row r="46" spans="1:13" x14ac:dyDescent="0.2">
      <c r="E46" s="12" t="s">
        <v>406</v>
      </c>
      <c r="F46" s="61">
        <f>G46-H46</f>
        <v>822894.0999999987</v>
      </c>
      <c r="G46" s="61">
        <f>G36-G45</f>
        <v>4108666.7299999995</v>
      </c>
      <c r="H46" s="61">
        <f>H36-H45</f>
        <v>3285772.6300000008</v>
      </c>
    </row>
  </sheetData>
  <mergeCells count="20">
    <mergeCell ref="I5:I6"/>
    <mergeCell ref="J5:J6"/>
    <mergeCell ref="K5:K6"/>
    <mergeCell ref="L5:M5"/>
    <mergeCell ref="A1:M1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A36:B36"/>
    <mergeCell ref="A39:B39"/>
    <mergeCell ref="G39:H39"/>
    <mergeCell ref="G40:H40"/>
    <mergeCell ref="G5:G6"/>
    <mergeCell ref="H5:H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U155"/>
  <sheetViews>
    <sheetView view="pageBreakPreview" topLeftCell="A52" zoomScaleSheetLayoutView="100" workbookViewId="0">
      <selection activeCell="AP30" sqref="AP30:AT30"/>
    </sheetView>
  </sheetViews>
  <sheetFormatPr defaultColWidth="1.42578125" defaultRowHeight="15.75" x14ac:dyDescent="0.25"/>
  <cols>
    <col min="1" max="11" width="1.42578125" style="68"/>
    <col min="12" max="12" width="11.42578125" style="68" customWidth="1"/>
    <col min="13" max="20" width="1.42578125" style="68"/>
    <col min="21" max="21" width="3.5703125" style="68" customWidth="1"/>
    <col min="22" max="26" width="1.42578125" style="68"/>
    <col min="27" max="27" width="1.140625" style="68" customWidth="1"/>
    <col min="28" max="28" width="1.42578125" style="68"/>
    <col min="29" max="29" width="1.42578125" style="68" customWidth="1"/>
    <col min="30" max="30" width="1.7109375" style="68" customWidth="1"/>
    <col min="31" max="31" width="1.28515625" style="68" customWidth="1"/>
    <col min="32" max="32" width="2" style="68" customWidth="1"/>
    <col min="33" max="33" width="1.42578125" style="68"/>
    <col min="34" max="34" width="2.140625" style="68" customWidth="1"/>
    <col min="35" max="39" width="1.42578125" style="68"/>
    <col min="40" max="40" width="2.7109375" style="68" customWidth="1"/>
    <col min="41" max="42" width="1.42578125" style="68"/>
    <col min="43" max="43" width="1.7109375" style="68" customWidth="1"/>
    <col min="44" max="44" width="2.140625" style="68" customWidth="1"/>
    <col min="45" max="45" width="2.42578125" style="68" customWidth="1"/>
    <col min="46" max="46" width="2.140625" style="68" customWidth="1"/>
    <col min="47" max="47" width="1.42578125" style="68"/>
    <col min="48" max="48" width="2.140625" style="68" customWidth="1"/>
    <col min="49" max="49" width="2" style="68" customWidth="1"/>
    <col min="50" max="50" width="2.85546875" style="68" customWidth="1"/>
    <col min="51" max="53" width="1.140625" style="68" customWidth="1"/>
    <col min="54" max="54" width="1" style="68" customWidth="1"/>
    <col min="55" max="57" width="1.42578125" style="68"/>
    <col min="58" max="59" width="1.5703125" style="68" customWidth="1"/>
    <col min="60" max="75" width="1.42578125" style="68"/>
    <col min="76" max="76" width="4.7109375" style="68" customWidth="1"/>
    <col min="77" max="82" width="1.42578125" style="68"/>
    <col min="83" max="83" width="1" style="68" customWidth="1"/>
    <col min="84" max="86" width="1.42578125" style="68"/>
    <col min="87" max="87" width="4.5703125" style="68" customWidth="1"/>
    <col min="88" max="16384" width="1.42578125" style="68"/>
  </cols>
  <sheetData>
    <row r="1" spans="1:99" s="65" customFormat="1" x14ac:dyDescent="0.25">
      <c r="A1" s="194" t="s">
        <v>213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</row>
    <row r="2" spans="1:99" s="66" customFormat="1" ht="15.75" customHeight="1" x14ac:dyDescent="0.25">
      <c r="A2" s="198" t="s">
        <v>387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</row>
    <row r="3" spans="1:99" s="66" customFormat="1" ht="18.75" customHeight="1" x14ac:dyDescent="0.25">
      <c r="A3" s="198" t="s">
        <v>180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</row>
    <row r="4" spans="1:99" s="66" customFormat="1" ht="13.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</row>
    <row r="5" spans="1:99" s="65" customFormat="1" x14ac:dyDescent="0.25">
      <c r="A5" s="194" t="s">
        <v>214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</row>
    <row r="6" spans="1:99" s="67" customFormat="1" ht="12.75" x14ac:dyDescent="0.2"/>
    <row r="7" spans="1:99" s="67" customFormat="1" ht="12.75" x14ac:dyDescent="0.2">
      <c r="A7" s="195" t="s">
        <v>215</v>
      </c>
      <c r="B7" s="196"/>
      <c r="C7" s="197"/>
      <c r="D7" s="195" t="s">
        <v>6</v>
      </c>
      <c r="E7" s="196"/>
      <c r="F7" s="196"/>
      <c r="G7" s="196"/>
      <c r="H7" s="196"/>
      <c r="I7" s="196"/>
      <c r="J7" s="196"/>
      <c r="K7" s="196"/>
      <c r="L7" s="196"/>
      <c r="M7" s="195" t="s">
        <v>216</v>
      </c>
      <c r="N7" s="196"/>
      <c r="O7" s="196"/>
      <c r="P7" s="196"/>
      <c r="Q7" s="196"/>
      <c r="R7" s="196"/>
      <c r="S7" s="196"/>
      <c r="T7" s="196"/>
      <c r="U7" s="196"/>
      <c r="V7" s="197"/>
      <c r="W7" s="195" t="s">
        <v>217</v>
      </c>
      <c r="X7" s="196"/>
      <c r="Y7" s="196"/>
      <c r="Z7" s="196"/>
      <c r="AA7" s="196"/>
      <c r="AB7" s="196"/>
      <c r="AC7" s="196"/>
      <c r="AD7" s="196"/>
      <c r="AE7" s="196"/>
      <c r="AF7" s="197"/>
      <c r="AG7" s="195" t="s">
        <v>218</v>
      </c>
      <c r="AH7" s="196"/>
      <c r="AI7" s="196"/>
      <c r="AJ7" s="196"/>
      <c r="AK7" s="196"/>
      <c r="AL7" s="196"/>
      <c r="AM7" s="196"/>
      <c r="AN7" s="196"/>
      <c r="AO7" s="197"/>
      <c r="AP7" s="195" t="s">
        <v>219</v>
      </c>
      <c r="AQ7" s="196"/>
      <c r="AR7" s="196"/>
      <c r="AS7" s="196"/>
      <c r="AT7" s="196"/>
      <c r="AU7" s="196"/>
      <c r="AV7" s="196"/>
      <c r="AW7" s="196"/>
      <c r="AX7" s="197"/>
      <c r="AY7" s="195" t="s">
        <v>219</v>
      </c>
      <c r="AZ7" s="196"/>
      <c r="BA7" s="196"/>
      <c r="BB7" s="196"/>
      <c r="BC7" s="196"/>
      <c r="BD7" s="196"/>
      <c r="BE7" s="196"/>
      <c r="BF7" s="196"/>
      <c r="BG7" s="197"/>
      <c r="BH7" s="195" t="s">
        <v>220</v>
      </c>
      <c r="BI7" s="196"/>
      <c r="BJ7" s="196"/>
      <c r="BK7" s="196"/>
      <c r="BL7" s="196"/>
      <c r="BM7" s="196"/>
      <c r="BN7" s="196"/>
      <c r="BO7" s="196"/>
      <c r="BP7" s="197"/>
      <c r="BQ7" s="195" t="s">
        <v>221</v>
      </c>
      <c r="BR7" s="196"/>
      <c r="BS7" s="196"/>
      <c r="BT7" s="196"/>
      <c r="BU7" s="196"/>
      <c r="BV7" s="196"/>
      <c r="BW7" s="196"/>
      <c r="BX7" s="196"/>
      <c r="BY7" s="197"/>
      <c r="BZ7" s="195" t="s">
        <v>219</v>
      </c>
      <c r="CA7" s="196"/>
      <c r="CB7" s="196"/>
      <c r="CC7" s="196"/>
      <c r="CD7" s="196"/>
      <c r="CE7" s="196"/>
      <c r="CF7" s="196"/>
      <c r="CG7" s="196"/>
      <c r="CH7" s="196"/>
      <c r="CI7" s="196"/>
      <c r="CJ7" s="197"/>
      <c r="CK7" s="195" t="s">
        <v>219</v>
      </c>
      <c r="CL7" s="196"/>
      <c r="CM7" s="196"/>
      <c r="CN7" s="196"/>
      <c r="CO7" s="196"/>
      <c r="CP7" s="196"/>
      <c r="CQ7" s="196"/>
      <c r="CR7" s="196"/>
      <c r="CS7" s="196"/>
      <c r="CT7" s="196"/>
      <c r="CU7" s="197"/>
    </row>
    <row r="8" spans="1:99" s="67" customFormat="1" ht="12.75" x14ac:dyDescent="0.2">
      <c r="A8" s="191" t="s">
        <v>222</v>
      </c>
      <c r="B8" s="192"/>
      <c r="C8" s="193"/>
      <c r="D8" s="191" t="s">
        <v>223</v>
      </c>
      <c r="E8" s="192"/>
      <c r="F8" s="192"/>
      <c r="G8" s="192"/>
      <c r="H8" s="192"/>
      <c r="I8" s="192"/>
      <c r="J8" s="192"/>
      <c r="K8" s="192"/>
      <c r="L8" s="192"/>
      <c r="M8" s="191" t="s">
        <v>224</v>
      </c>
      <c r="N8" s="192"/>
      <c r="O8" s="192"/>
      <c r="P8" s="192"/>
      <c r="Q8" s="192"/>
      <c r="R8" s="192"/>
      <c r="S8" s="192"/>
      <c r="T8" s="192"/>
      <c r="U8" s="192"/>
      <c r="V8" s="193"/>
      <c r="W8" s="191" t="s">
        <v>225</v>
      </c>
      <c r="X8" s="192"/>
      <c r="Y8" s="192"/>
      <c r="Z8" s="192"/>
      <c r="AA8" s="192"/>
      <c r="AB8" s="192"/>
      <c r="AC8" s="192"/>
      <c r="AD8" s="192"/>
      <c r="AE8" s="192"/>
      <c r="AF8" s="193"/>
      <c r="AG8" s="191" t="s">
        <v>226</v>
      </c>
      <c r="AH8" s="192"/>
      <c r="AI8" s="192"/>
      <c r="AJ8" s="192"/>
      <c r="AK8" s="192"/>
      <c r="AL8" s="192"/>
      <c r="AM8" s="192"/>
      <c r="AN8" s="192"/>
      <c r="AO8" s="193"/>
      <c r="AP8" s="191" t="s">
        <v>227</v>
      </c>
      <c r="AQ8" s="192"/>
      <c r="AR8" s="192"/>
      <c r="AS8" s="192"/>
      <c r="AT8" s="192"/>
      <c r="AU8" s="192"/>
      <c r="AV8" s="192"/>
      <c r="AW8" s="192"/>
      <c r="AX8" s="193"/>
      <c r="AY8" s="191" t="s">
        <v>228</v>
      </c>
      <c r="AZ8" s="192"/>
      <c r="BA8" s="192"/>
      <c r="BB8" s="192"/>
      <c r="BC8" s="192"/>
      <c r="BD8" s="192"/>
      <c r="BE8" s="192"/>
      <c r="BF8" s="192"/>
      <c r="BG8" s="193"/>
      <c r="BH8" s="191" t="s">
        <v>229</v>
      </c>
      <c r="BI8" s="192"/>
      <c r="BJ8" s="192"/>
      <c r="BK8" s="192"/>
      <c r="BL8" s="192"/>
      <c r="BM8" s="192"/>
      <c r="BN8" s="192"/>
      <c r="BO8" s="192"/>
      <c r="BP8" s="193"/>
      <c r="BQ8" s="191" t="s">
        <v>230</v>
      </c>
      <c r="BR8" s="192"/>
      <c r="BS8" s="192"/>
      <c r="BT8" s="192"/>
      <c r="BU8" s="192"/>
      <c r="BV8" s="192"/>
      <c r="BW8" s="192"/>
      <c r="BX8" s="192"/>
      <c r="BY8" s="193"/>
      <c r="BZ8" s="191" t="s">
        <v>231</v>
      </c>
      <c r="CA8" s="192"/>
      <c r="CB8" s="192"/>
      <c r="CC8" s="192"/>
      <c r="CD8" s="192"/>
      <c r="CE8" s="192"/>
      <c r="CF8" s="192"/>
      <c r="CG8" s="192"/>
      <c r="CH8" s="192"/>
      <c r="CI8" s="192"/>
      <c r="CJ8" s="193"/>
      <c r="CK8" s="191" t="s">
        <v>232</v>
      </c>
      <c r="CL8" s="192"/>
      <c r="CM8" s="192"/>
      <c r="CN8" s="192"/>
      <c r="CO8" s="192"/>
      <c r="CP8" s="192"/>
      <c r="CQ8" s="192"/>
      <c r="CR8" s="192"/>
      <c r="CS8" s="192"/>
      <c r="CT8" s="192"/>
      <c r="CU8" s="193"/>
    </row>
    <row r="9" spans="1:99" s="67" customFormat="1" ht="12.75" x14ac:dyDescent="0.2">
      <c r="A9" s="191"/>
      <c r="B9" s="192"/>
      <c r="C9" s="193"/>
      <c r="D9" s="191" t="s">
        <v>233</v>
      </c>
      <c r="E9" s="192"/>
      <c r="F9" s="192"/>
      <c r="G9" s="192"/>
      <c r="H9" s="192"/>
      <c r="I9" s="192"/>
      <c r="J9" s="192"/>
      <c r="K9" s="192"/>
      <c r="L9" s="192"/>
      <c r="M9" s="191" t="s">
        <v>234</v>
      </c>
      <c r="N9" s="192"/>
      <c r="O9" s="192"/>
      <c r="P9" s="192"/>
      <c r="Q9" s="192"/>
      <c r="R9" s="192"/>
      <c r="S9" s="192"/>
      <c r="T9" s="192"/>
      <c r="U9" s="192"/>
      <c r="V9" s="193"/>
      <c r="W9" s="191" t="s">
        <v>235</v>
      </c>
      <c r="X9" s="192"/>
      <c r="Y9" s="192"/>
      <c r="Z9" s="192"/>
      <c r="AA9" s="192"/>
      <c r="AB9" s="192"/>
      <c r="AC9" s="192"/>
      <c r="AD9" s="192"/>
      <c r="AE9" s="192"/>
      <c r="AF9" s="193"/>
      <c r="AG9" s="191" t="s">
        <v>236</v>
      </c>
      <c r="AH9" s="192"/>
      <c r="AI9" s="192"/>
      <c r="AJ9" s="192"/>
      <c r="AK9" s="192"/>
      <c r="AL9" s="192"/>
      <c r="AM9" s="192"/>
      <c r="AN9" s="192"/>
      <c r="AO9" s="193"/>
      <c r="AP9" s="191" t="s">
        <v>237</v>
      </c>
      <c r="AQ9" s="192"/>
      <c r="AR9" s="192"/>
      <c r="AS9" s="192"/>
      <c r="AT9" s="192"/>
      <c r="AU9" s="192"/>
      <c r="AV9" s="192"/>
      <c r="AW9" s="192"/>
      <c r="AX9" s="193"/>
      <c r="AY9" s="191" t="s">
        <v>237</v>
      </c>
      <c r="AZ9" s="192"/>
      <c r="BA9" s="192"/>
      <c r="BB9" s="192"/>
      <c r="BC9" s="192"/>
      <c r="BD9" s="192"/>
      <c r="BE9" s="192"/>
      <c r="BF9" s="192"/>
      <c r="BG9" s="193"/>
      <c r="BH9" s="191" t="s">
        <v>238</v>
      </c>
      <c r="BI9" s="192"/>
      <c r="BJ9" s="192"/>
      <c r="BK9" s="192"/>
      <c r="BL9" s="192"/>
      <c r="BM9" s="192"/>
      <c r="BN9" s="192"/>
      <c r="BO9" s="192"/>
      <c r="BP9" s="193"/>
      <c r="BQ9" s="191" t="s">
        <v>239</v>
      </c>
      <c r="BR9" s="192"/>
      <c r="BS9" s="192"/>
      <c r="BT9" s="192"/>
      <c r="BU9" s="192"/>
      <c r="BV9" s="192"/>
      <c r="BW9" s="192"/>
      <c r="BX9" s="192"/>
      <c r="BY9" s="193"/>
      <c r="BZ9" s="191" t="s">
        <v>240</v>
      </c>
      <c r="CA9" s="192"/>
      <c r="CB9" s="192"/>
      <c r="CC9" s="192"/>
      <c r="CD9" s="192"/>
      <c r="CE9" s="192"/>
      <c r="CF9" s="192"/>
      <c r="CG9" s="192"/>
      <c r="CH9" s="192"/>
      <c r="CI9" s="192"/>
      <c r="CJ9" s="193"/>
      <c r="CK9" s="191" t="s">
        <v>241</v>
      </c>
      <c r="CL9" s="192"/>
      <c r="CM9" s="192"/>
      <c r="CN9" s="192"/>
      <c r="CO9" s="192"/>
      <c r="CP9" s="192"/>
      <c r="CQ9" s="192"/>
      <c r="CR9" s="192"/>
      <c r="CS9" s="192"/>
      <c r="CT9" s="192"/>
      <c r="CU9" s="193"/>
    </row>
    <row r="10" spans="1:99" s="67" customFormat="1" ht="12.75" x14ac:dyDescent="0.2">
      <c r="A10" s="191"/>
      <c r="B10" s="192"/>
      <c r="C10" s="193"/>
      <c r="D10" s="191"/>
      <c r="E10" s="192"/>
      <c r="F10" s="192"/>
      <c r="G10" s="192"/>
      <c r="H10" s="192"/>
      <c r="I10" s="192"/>
      <c r="J10" s="192"/>
      <c r="K10" s="192"/>
      <c r="L10" s="192"/>
      <c r="M10" s="191" t="s">
        <v>242</v>
      </c>
      <c r="N10" s="192"/>
      <c r="O10" s="192"/>
      <c r="P10" s="192"/>
      <c r="Q10" s="192"/>
      <c r="R10" s="192"/>
      <c r="S10" s="192"/>
      <c r="T10" s="192"/>
      <c r="U10" s="192"/>
      <c r="V10" s="193"/>
      <c r="W10" s="191" t="s">
        <v>243</v>
      </c>
      <c r="X10" s="192"/>
      <c r="Y10" s="192"/>
      <c r="Z10" s="192"/>
      <c r="AA10" s="192"/>
      <c r="AB10" s="192"/>
      <c r="AC10" s="192"/>
      <c r="AD10" s="192"/>
      <c r="AE10" s="192"/>
      <c r="AF10" s="193"/>
      <c r="AG10" s="191" t="s">
        <v>244</v>
      </c>
      <c r="AH10" s="192"/>
      <c r="AI10" s="192"/>
      <c r="AJ10" s="192"/>
      <c r="AK10" s="192"/>
      <c r="AL10" s="192"/>
      <c r="AM10" s="192"/>
      <c r="AN10" s="192"/>
      <c r="AO10" s="193"/>
      <c r="AP10" s="191" t="s">
        <v>223</v>
      </c>
      <c r="AQ10" s="192"/>
      <c r="AR10" s="192"/>
      <c r="AS10" s="192"/>
      <c r="AT10" s="192"/>
      <c r="AU10" s="192"/>
      <c r="AV10" s="192"/>
      <c r="AW10" s="192"/>
      <c r="AX10" s="193"/>
      <c r="AY10" s="191" t="s">
        <v>223</v>
      </c>
      <c r="AZ10" s="192"/>
      <c r="BA10" s="192"/>
      <c r="BB10" s="192"/>
      <c r="BC10" s="192"/>
      <c r="BD10" s="192"/>
      <c r="BE10" s="192"/>
      <c r="BF10" s="192"/>
      <c r="BG10" s="193"/>
      <c r="BH10" s="191" t="s">
        <v>245</v>
      </c>
      <c r="BI10" s="192"/>
      <c r="BJ10" s="192"/>
      <c r="BK10" s="192"/>
      <c r="BL10" s="192"/>
      <c r="BM10" s="192"/>
      <c r="BN10" s="192"/>
      <c r="BO10" s="192"/>
      <c r="BP10" s="193"/>
      <c r="BQ10" s="191" t="s">
        <v>229</v>
      </c>
      <c r="BR10" s="192"/>
      <c r="BS10" s="192"/>
      <c r="BT10" s="192"/>
      <c r="BU10" s="192"/>
      <c r="BV10" s="192"/>
      <c r="BW10" s="192"/>
      <c r="BX10" s="192"/>
      <c r="BY10" s="193"/>
      <c r="BZ10" s="191" t="s">
        <v>223</v>
      </c>
      <c r="CA10" s="192"/>
      <c r="CB10" s="192"/>
      <c r="CC10" s="192"/>
      <c r="CD10" s="192"/>
      <c r="CE10" s="192"/>
      <c r="CF10" s="192"/>
      <c r="CG10" s="192"/>
      <c r="CH10" s="192"/>
      <c r="CI10" s="192"/>
      <c r="CJ10" s="193"/>
      <c r="CK10" s="191" t="s">
        <v>246</v>
      </c>
      <c r="CL10" s="192"/>
      <c r="CM10" s="192"/>
      <c r="CN10" s="192"/>
      <c r="CO10" s="192"/>
      <c r="CP10" s="192"/>
      <c r="CQ10" s="192"/>
      <c r="CR10" s="192"/>
      <c r="CS10" s="192"/>
      <c r="CT10" s="192"/>
      <c r="CU10" s="193"/>
    </row>
    <row r="11" spans="1:99" s="67" customFormat="1" ht="12.75" x14ac:dyDescent="0.2">
      <c r="A11" s="191"/>
      <c r="B11" s="192"/>
      <c r="C11" s="193"/>
      <c r="D11" s="191"/>
      <c r="E11" s="192"/>
      <c r="F11" s="192"/>
      <c r="G11" s="192"/>
      <c r="H11" s="192"/>
      <c r="I11" s="192"/>
      <c r="J11" s="192"/>
      <c r="K11" s="192"/>
      <c r="L11" s="192"/>
      <c r="M11" s="191"/>
      <c r="N11" s="192"/>
      <c r="O11" s="192"/>
      <c r="P11" s="192"/>
      <c r="Q11" s="192"/>
      <c r="R11" s="192"/>
      <c r="S11" s="192"/>
      <c r="T11" s="192"/>
      <c r="U11" s="192"/>
      <c r="V11" s="193"/>
      <c r="W11" s="191" t="s">
        <v>233</v>
      </c>
      <c r="X11" s="192"/>
      <c r="Y11" s="192"/>
      <c r="Z11" s="192"/>
      <c r="AA11" s="192"/>
      <c r="AB11" s="192"/>
      <c r="AC11" s="192"/>
      <c r="AD11" s="192"/>
      <c r="AE11" s="192"/>
      <c r="AF11" s="193"/>
      <c r="AG11" s="191" t="s">
        <v>247</v>
      </c>
      <c r="AH11" s="192"/>
      <c r="AI11" s="192"/>
      <c r="AJ11" s="192"/>
      <c r="AK11" s="192"/>
      <c r="AL11" s="192"/>
      <c r="AM11" s="192"/>
      <c r="AN11" s="192"/>
      <c r="AO11" s="193"/>
      <c r="AP11" s="191" t="s">
        <v>233</v>
      </c>
      <c r="AQ11" s="192"/>
      <c r="AR11" s="192"/>
      <c r="AS11" s="192"/>
      <c r="AT11" s="192"/>
      <c r="AU11" s="192"/>
      <c r="AV11" s="192"/>
      <c r="AW11" s="192"/>
      <c r="AX11" s="193"/>
      <c r="AY11" s="191" t="s">
        <v>233</v>
      </c>
      <c r="AZ11" s="192"/>
      <c r="BA11" s="192"/>
      <c r="BB11" s="192"/>
      <c r="BC11" s="192"/>
      <c r="BD11" s="192"/>
      <c r="BE11" s="192"/>
      <c r="BF11" s="192"/>
      <c r="BG11" s="193"/>
      <c r="BH11" s="191" t="s">
        <v>248</v>
      </c>
      <c r="BI11" s="192"/>
      <c r="BJ11" s="192"/>
      <c r="BK11" s="192"/>
      <c r="BL11" s="192"/>
      <c r="BM11" s="192"/>
      <c r="BN11" s="192"/>
      <c r="BO11" s="192"/>
      <c r="BP11" s="193"/>
      <c r="BQ11" s="191" t="s">
        <v>249</v>
      </c>
      <c r="BR11" s="192"/>
      <c r="BS11" s="192"/>
      <c r="BT11" s="192"/>
      <c r="BU11" s="192"/>
      <c r="BV11" s="192"/>
      <c r="BW11" s="192"/>
      <c r="BX11" s="192"/>
      <c r="BY11" s="193"/>
      <c r="BZ11" s="191" t="s">
        <v>233</v>
      </c>
      <c r="CA11" s="192"/>
      <c r="CB11" s="192"/>
      <c r="CC11" s="192"/>
      <c r="CD11" s="192"/>
      <c r="CE11" s="192"/>
      <c r="CF11" s="192"/>
      <c r="CG11" s="192"/>
      <c r="CH11" s="192"/>
      <c r="CI11" s="192"/>
      <c r="CJ11" s="193"/>
      <c r="CK11" s="191" t="s">
        <v>250</v>
      </c>
      <c r="CL11" s="192"/>
      <c r="CM11" s="192"/>
      <c r="CN11" s="192"/>
      <c r="CO11" s="192"/>
      <c r="CP11" s="192"/>
      <c r="CQ11" s="192"/>
      <c r="CR11" s="192"/>
      <c r="CS11" s="192"/>
      <c r="CT11" s="192"/>
      <c r="CU11" s="193"/>
    </row>
    <row r="12" spans="1:99" s="67" customFormat="1" ht="12.75" x14ac:dyDescent="0.2">
      <c r="A12" s="191"/>
      <c r="B12" s="192"/>
      <c r="C12" s="193"/>
      <c r="D12" s="191"/>
      <c r="E12" s="192"/>
      <c r="F12" s="192"/>
      <c r="G12" s="192"/>
      <c r="H12" s="192"/>
      <c r="I12" s="192"/>
      <c r="J12" s="192"/>
      <c r="K12" s="192"/>
      <c r="L12" s="192"/>
      <c r="M12" s="191"/>
      <c r="N12" s="192"/>
      <c r="O12" s="192"/>
      <c r="P12" s="192"/>
      <c r="Q12" s="192"/>
      <c r="R12" s="192"/>
      <c r="S12" s="192"/>
      <c r="T12" s="192"/>
      <c r="U12" s="192"/>
      <c r="V12" s="193"/>
      <c r="W12" s="191"/>
      <c r="X12" s="192"/>
      <c r="Y12" s="192"/>
      <c r="Z12" s="192"/>
      <c r="AA12" s="192"/>
      <c r="AB12" s="192"/>
      <c r="AC12" s="192"/>
      <c r="AD12" s="192"/>
      <c r="AE12" s="192"/>
      <c r="AF12" s="193"/>
      <c r="AG12" s="191" t="s">
        <v>251</v>
      </c>
      <c r="AH12" s="192"/>
      <c r="AI12" s="192"/>
      <c r="AJ12" s="192"/>
      <c r="AK12" s="192"/>
      <c r="AL12" s="192"/>
      <c r="AM12" s="192"/>
      <c r="AN12" s="192"/>
      <c r="AO12" s="193"/>
      <c r="AP12" s="191" t="s">
        <v>252</v>
      </c>
      <c r="AQ12" s="192"/>
      <c r="AR12" s="192"/>
      <c r="AS12" s="192"/>
      <c r="AT12" s="192"/>
      <c r="AU12" s="192"/>
      <c r="AV12" s="192"/>
      <c r="AW12" s="192"/>
      <c r="AX12" s="193"/>
      <c r="AY12" s="191"/>
      <c r="AZ12" s="192"/>
      <c r="BA12" s="192"/>
      <c r="BB12" s="192"/>
      <c r="BC12" s="192"/>
      <c r="BD12" s="192"/>
      <c r="BE12" s="192"/>
      <c r="BF12" s="192"/>
      <c r="BG12" s="193"/>
      <c r="BH12" s="191" t="s">
        <v>253</v>
      </c>
      <c r="BI12" s="192"/>
      <c r="BJ12" s="192"/>
      <c r="BK12" s="192"/>
      <c r="BL12" s="192"/>
      <c r="BM12" s="192"/>
      <c r="BN12" s="192"/>
      <c r="BO12" s="192"/>
      <c r="BP12" s="193"/>
      <c r="BQ12" s="191" t="s">
        <v>254</v>
      </c>
      <c r="BR12" s="192"/>
      <c r="BS12" s="192"/>
      <c r="BT12" s="192"/>
      <c r="BU12" s="192"/>
      <c r="BV12" s="192"/>
      <c r="BW12" s="192"/>
      <c r="BX12" s="192"/>
      <c r="BY12" s="193"/>
      <c r="BZ12" s="191"/>
      <c r="CA12" s="192"/>
      <c r="CB12" s="192"/>
      <c r="CC12" s="192"/>
      <c r="CD12" s="192"/>
      <c r="CE12" s="192"/>
      <c r="CF12" s="192"/>
      <c r="CG12" s="192"/>
      <c r="CH12" s="192"/>
      <c r="CI12" s="192"/>
      <c r="CJ12" s="193"/>
      <c r="CK12" s="191" t="s">
        <v>255</v>
      </c>
      <c r="CL12" s="192"/>
      <c r="CM12" s="192"/>
      <c r="CN12" s="192"/>
      <c r="CO12" s="192"/>
      <c r="CP12" s="192"/>
      <c r="CQ12" s="192"/>
      <c r="CR12" s="192"/>
      <c r="CS12" s="192"/>
      <c r="CT12" s="192"/>
      <c r="CU12" s="193"/>
    </row>
    <row r="13" spans="1:99" s="67" customFormat="1" ht="12.75" x14ac:dyDescent="0.2">
      <c r="A13" s="191"/>
      <c r="B13" s="192"/>
      <c r="C13" s="193"/>
      <c r="D13" s="191"/>
      <c r="E13" s="192"/>
      <c r="F13" s="192"/>
      <c r="G13" s="192"/>
      <c r="H13" s="192"/>
      <c r="I13" s="192"/>
      <c r="J13" s="192"/>
      <c r="K13" s="192"/>
      <c r="L13" s="192"/>
      <c r="M13" s="191"/>
      <c r="N13" s="192"/>
      <c r="O13" s="192"/>
      <c r="P13" s="192"/>
      <c r="Q13" s="192"/>
      <c r="R13" s="192"/>
      <c r="S13" s="192"/>
      <c r="T13" s="192"/>
      <c r="U13" s="192"/>
      <c r="V13" s="193"/>
      <c r="W13" s="191"/>
      <c r="X13" s="192"/>
      <c r="Y13" s="192"/>
      <c r="Z13" s="192"/>
      <c r="AA13" s="192"/>
      <c r="AB13" s="192"/>
      <c r="AC13" s="192"/>
      <c r="AD13" s="192"/>
      <c r="AE13" s="192"/>
      <c r="AF13" s="193"/>
      <c r="AG13" s="191" t="s">
        <v>256</v>
      </c>
      <c r="AH13" s="192"/>
      <c r="AI13" s="192"/>
      <c r="AJ13" s="192"/>
      <c r="AK13" s="192"/>
      <c r="AL13" s="192"/>
      <c r="AM13" s="192"/>
      <c r="AN13" s="192"/>
      <c r="AO13" s="193"/>
      <c r="AP13" s="191" t="s">
        <v>257</v>
      </c>
      <c r="AQ13" s="192"/>
      <c r="AR13" s="192"/>
      <c r="AS13" s="192"/>
      <c r="AT13" s="192"/>
      <c r="AU13" s="192"/>
      <c r="AV13" s="192"/>
      <c r="AW13" s="192"/>
      <c r="AX13" s="193"/>
      <c r="AY13" s="191"/>
      <c r="AZ13" s="192"/>
      <c r="BA13" s="192"/>
      <c r="BB13" s="192"/>
      <c r="BC13" s="192"/>
      <c r="BD13" s="192"/>
      <c r="BE13" s="192"/>
      <c r="BF13" s="192"/>
      <c r="BG13" s="193"/>
      <c r="BH13" s="191" t="s">
        <v>258</v>
      </c>
      <c r="BI13" s="192"/>
      <c r="BJ13" s="192"/>
      <c r="BK13" s="192"/>
      <c r="BL13" s="192"/>
      <c r="BM13" s="192"/>
      <c r="BN13" s="192"/>
      <c r="BO13" s="192"/>
      <c r="BP13" s="193"/>
      <c r="BQ13" s="191" t="s">
        <v>259</v>
      </c>
      <c r="BR13" s="192"/>
      <c r="BS13" s="192"/>
      <c r="BT13" s="192"/>
      <c r="BU13" s="192"/>
      <c r="BV13" s="192"/>
      <c r="BW13" s="192"/>
      <c r="BX13" s="192"/>
      <c r="BY13" s="193"/>
      <c r="BZ13" s="191"/>
      <c r="CA13" s="192"/>
      <c r="CB13" s="192"/>
      <c r="CC13" s="192"/>
      <c r="CD13" s="192"/>
      <c r="CE13" s="192"/>
      <c r="CF13" s="192"/>
      <c r="CG13" s="192"/>
      <c r="CH13" s="192"/>
      <c r="CI13" s="192"/>
      <c r="CJ13" s="193"/>
      <c r="CK13" s="191" t="s">
        <v>260</v>
      </c>
      <c r="CL13" s="192"/>
      <c r="CM13" s="192"/>
      <c r="CN13" s="192"/>
      <c r="CO13" s="192"/>
      <c r="CP13" s="192"/>
      <c r="CQ13" s="192"/>
      <c r="CR13" s="192"/>
      <c r="CS13" s="192"/>
      <c r="CT13" s="192"/>
      <c r="CU13" s="193"/>
    </row>
    <row r="14" spans="1:99" s="67" customFormat="1" ht="12.75" x14ac:dyDescent="0.2">
      <c r="A14" s="191"/>
      <c r="B14" s="192"/>
      <c r="C14" s="193"/>
      <c r="D14" s="191"/>
      <c r="E14" s="192"/>
      <c r="F14" s="192"/>
      <c r="G14" s="192"/>
      <c r="H14" s="192"/>
      <c r="I14" s="192"/>
      <c r="J14" s="192"/>
      <c r="K14" s="192"/>
      <c r="L14" s="192"/>
      <c r="M14" s="191"/>
      <c r="N14" s="192"/>
      <c r="O14" s="192"/>
      <c r="P14" s="192"/>
      <c r="Q14" s="192"/>
      <c r="R14" s="192"/>
      <c r="S14" s="192"/>
      <c r="T14" s="192"/>
      <c r="U14" s="192"/>
      <c r="V14" s="193"/>
      <c r="W14" s="191"/>
      <c r="X14" s="192"/>
      <c r="Y14" s="192"/>
      <c r="Z14" s="192"/>
      <c r="AA14" s="192"/>
      <c r="AB14" s="192"/>
      <c r="AC14" s="192"/>
      <c r="AD14" s="192"/>
      <c r="AE14" s="192"/>
      <c r="AF14" s="193"/>
      <c r="AG14" s="191" t="s">
        <v>261</v>
      </c>
      <c r="AH14" s="192"/>
      <c r="AI14" s="192"/>
      <c r="AJ14" s="192"/>
      <c r="AK14" s="192"/>
      <c r="AL14" s="192"/>
      <c r="AM14" s="192"/>
      <c r="AN14" s="192"/>
      <c r="AO14" s="193"/>
      <c r="AP14" s="191" t="s">
        <v>262</v>
      </c>
      <c r="AQ14" s="192"/>
      <c r="AR14" s="192"/>
      <c r="AS14" s="192"/>
      <c r="AT14" s="192"/>
      <c r="AU14" s="192"/>
      <c r="AV14" s="192"/>
      <c r="AW14" s="192"/>
      <c r="AX14" s="193"/>
      <c r="AY14" s="191"/>
      <c r="AZ14" s="192"/>
      <c r="BA14" s="192"/>
      <c r="BB14" s="192"/>
      <c r="BC14" s="192"/>
      <c r="BD14" s="192"/>
      <c r="BE14" s="192"/>
      <c r="BF14" s="192"/>
      <c r="BG14" s="193"/>
      <c r="BH14" s="191" t="s">
        <v>263</v>
      </c>
      <c r="BI14" s="192"/>
      <c r="BJ14" s="192"/>
      <c r="BK14" s="192"/>
      <c r="BL14" s="192"/>
      <c r="BM14" s="192"/>
      <c r="BN14" s="192"/>
      <c r="BO14" s="192"/>
      <c r="BP14" s="193"/>
      <c r="BQ14" s="191" t="s">
        <v>264</v>
      </c>
      <c r="BR14" s="192"/>
      <c r="BS14" s="192"/>
      <c r="BT14" s="192"/>
      <c r="BU14" s="192"/>
      <c r="BV14" s="192"/>
      <c r="BW14" s="192"/>
      <c r="BX14" s="192"/>
      <c r="BY14" s="193"/>
      <c r="BZ14" s="191"/>
      <c r="CA14" s="192"/>
      <c r="CB14" s="192"/>
      <c r="CC14" s="192"/>
      <c r="CD14" s="192"/>
      <c r="CE14" s="192"/>
      <c r="CF14" s="192"/>
      <c r="CG14" s="192"/>
      <c r="CH14" s="192"/>
      <c r="CI14" s="192"/>
      <c r="CJ14" s="193"/>
      <c r="CK14" s="191" t="s">
        <v>265</v>
      </c>
      <c r="CL14" s="192"/>
      <c r="CM14" s="192"/>
      <c r="CN14" s="192"/>
      <c r="CO14" s="192"/>
      <c r="CP14" s="192"/>
      <c r="CQ14" s="192"/>
      <c r="CR14" s="192"/>
      <c r="CS14" s="192"/>
      <c r="CT14" s="192"/>
      <c r="CU14" s="193"/>
    </row>
    <row r="15" spans="1:99" s="67" customFormat="1" ht="12.75" x14ac:dyDescent="0.2">
      <c r="A15" s="191"/>
      <c r="B15" s="192"/>
      <c r="C15" s="193"/>
      <c r="D15" s="191"/>
      <c r="E15" s="192"/>
      <c r="F15" s="192"/>
      <c r="G15" s="192"/>
      <c r="H15" s="192"/>
      <c r="I15" s="192"/>
      <c r="J15" s="192"/>
      <c r="K15" s="192"/>
      <c r="L15" s="192"/>
      <c r="M15" s="191"/>
      <c r="N15" s="192"/>
      <c r="O15" s="192"/>
      <c r="P15" s="192"/>
      <c r="Q15" s="192"/>
      <c r="R15" s="192"/>
      <c r="S15" s="192"/>
      <c r="T15" s="192"/>
      <c r="U15" s="192"/>
      <c r="V15" s="193"/>
      <c r="W15" s="191"/>
      <c r="X15" s="192"/>
      <c r="Y15" s="192"/>
      <c r="Z15" s="192"/>
      <c r="AA15" s="192"/>
      <c r="AB15" s="192"/>
      <c r="AC15" s="192"/>
      <c r="AD15" s="192"/>
      <c r="AE15" s="192"/>
      <c r="AF15" s="193"/>
      <c r="AG15" s="191" t="s">
        <v>223</v>
      </c>
      <c r="AH15" s="192"/>
      <c r="AI15" s="192"/>
      <c r="AJ15" s="192"/>
      <c r="AK15" s="192"/>
      <c r="AL15" s="192"/>
      <c r="AM15" s="192"/>
      <c r="AN15" s="192"/>
      <c r="AO15" s="193"/>
      <c r="AP15" s="191"/>
      <c r="AQ15" s="192"/>
      <c r="AR15" s="192"/>
      <c r="AS15" s="192"/>
      <c r="AT15" s="192"/>
      <c r="AU15" s="192"/>
      <c r="AV15" s="192"/>
      <c r="AW15" s="192"/>
      <c r="AX15" s="193"/>
      <c r="AY15" s="191"/>
      <c r="AZ15" s="192"/>
      <c r="BA15" s="192"/>
      <c r="BB15" s="192"/>
      <c r="BC15" s="192"/>
      <c r="BD15" s="192"/>
      <c r="BE15" s="192"/>
      <c r="BF15" s="192"/>
      <c r="BG15" s="193"/>
      <c r="BH15" s="191"/>
      <c r="BI15" s="192"/>
      <c r="BJ15" s="192"/>
      <c r="BK15" s="192"/>
      <c r="BL15" s="192"/>
      <c r="BM15" s="192"/>
      <c r="BN15" s="192"/>
      <c r="BO15" s="192"/>
      <c r="BP15" s="193"/>
      <c r="BQ15" s="191" t="s">
        <v>258</v>
      </c>
      <c r="BR15" s="192"/>
      <c r="BS15" s="192"/>
      <c r="BT15" s="192"/>
      <c r="BU15" s="192"/>
      <c r="BV15" s="192"/>
      <c r="BW15" s="192"/>
      <c r="BX15" s="192"/>
      <c r="BY15" s="193"/>
      <c r="BZ15" s="191"/>
      <c r="CA15" s="192"/>
      <c r="CB15" s="192"/>
      <c r="CC15" s="192"/>
      <c r="CD15" s="192"/>
      <c r="CE15" s="192"/>
      <c r="CF15" s="192"/>
      <c r="CG15" s="192"/>
      <c r="CH15" s="192"/>
      <c r="CI15" s="192"/>
      <c r="CJ15" s="193"/>
      <c r="CK15" s="191" t="s">
        <v>266</v>
      </c>
      <c r="CL15" s="192"/>
      <c r="CM15" s="192"/>
      <c r="CN15" s="192"/>
      <c r="CO15" s="192"/>
      <c r="CP15" s="192"/>
      <c r="CQ15" s="192"/>
      <c r="CR15" s="192"/>
      <c r="CS15" s="192"/>
      <c r="CT15" s="192"/>
      <c r="CU15" s="193"/>
    </row>
    <row r="16" spans="1:99" s="67" customFormat="1" ht="12.75" x14ac:dyDescent="0.2">
      <c r="A16" s="191"/>
      <c r="B16" s="192"/>
      <c r="C16" s="193"/>
      <c r="D16" s="191"/>
      <c r="E16" s="192"/>
      <c r="F16" s="192"/>
      <c r="G16" s="192"/>
      <c r="H16" s="192"/>
      <c r="I16" s="192"/>
      <c r="J16" s="192"/>
      <c r="K16" s="192"/>
      <c r="L16" s="192"/>
      <c r="M16" s="191"/>
      <c r="N16" s="192"/>
      <c r="O16" s="192"/>
      <c r="P16" s="192"/>
      <c r="Q16" s="192"/>
      <c r="R16" s="192"/>
      <c r="S16" s="192"/>
      <c r="T16" s="192"/>
      <c r="U16" s="192"/>
      <c r="V16" s="193"/>
      <c r="W16" s="191"/>
      <c r="X16" s="192"/>
      <c r="Y16" s="192"/>
      <c r="Z16" s="192"/>
      <c r="AA16" s="192"/>
      <c r="AB16" s="192"/>
      <c r="AC16" s="192"/>
      <c r="AD16" s="192"/>
      <c r="AE16" s="192"/>
      <c r="AF16" s="193"/>
      <c r="AG16" s="191" t="s">
        <v>233</v>
      </c>
      <c r="AH16" s="192"/>
      <c r="AI16" s="192"/>
      <c r="AJ16" s="192"/>
      <c r="AK16" s="192"/>
      <c r="AL16" s="192"/>
      <c r="AM16" s="192"/>
      <c r="AN16" s="192"/>
      <c r="AO16" s="193"/>
      <c r="AP16" s="191"/>
      <c r="AQ16" s="192"/>
      <c r="AR16" s="192"/>
      <c r="AS16" s="192"/>
      <c r="AT16" s="192"/>
      <c r="AU16" s="192"/>
      <c r="AV16" s="192"/>
      <c r="AW16" s="192"/>
      <c r="AX16" s="193"/>
      <c r="AY16" s="191"/>
      <c r="AZ16" s="192"/>
      <c r="BA16" s="192"/>
      <c r="BB16" s="192"/>
      <c r="BC16" s="192"/>
      <c r="BD16" s="192"/>
      <c r="BE16" s="192"/>
      <c r="BF16" s="192"/>
      <c r="BG16" s="193"/>
      <c r="BH16" s="191"/>
      <c r="BI16" s="192"/>
      <c r="BJ16" s="192"/>
      <c r="BK16" s="192"/>
      <c r="BL16" s="192"/>
      <c r="BM16" s="192"/>
      <c r="BN16" s="192"/>
      <c r="BO16" s="192"/>
      <c r="BP16" s="193"/>
      <c r="BQ16" s="191" t="s">
        <v>263</v>
      </c>
      <c r="BR16" s="192"/>
      <c r="BS16" s="192"/>
      <c r="BT16" s="192"/>
      <c r="BU16" s="192"/>
      <c r="BV16" s="192"/>
      <c r="BW16" s="192"/>
      <c r="BX16" s="192"/>
      <c r="BY16" s="193"/>
      <c r="BZ16" s="191"/>
      <c r="CA16" s="192"/>
      <c r="CB16" s="192"/>
      <c r="CC16" s="192"/>
      <c r="CD16" s="192"/>
      <c r="CE16" s="192"/>
      <c r="CF16" s="192"/>
      <c r="CG16" s="192"/>
      <c r="CH16" s="192"/>
      <c r="CI16" s="192"/>
      <c r="CJ16" s="193"/>
      <c r="CK16" s="191" t="s">
        <v>267</v>
      </c>
      <c r="CL16" s="192"/>
      <c r="CM16" s="192"/>
      <c r="CN16" s="192"/>
      <c r="CO16" s="192"/>
      <c r="CP16" s="192"/>
      <c r="CQ16" s="192"/>
      <c r="CR16" s="192"/>
      <c r="CS16" s="192"/>
      <c r="CT16" s="192"/>
      <c r="CU16" s="193"/>
    </row>
    <row r="17" spans="1:99" s="67" customFormat="1" ht="12.75" x14ac:dyDescent="0.2">
      <c r="A17" s="191"/>
      <c r="B17" s="192"/>
      <c r="C17" s="193"/>
      <c r="D17" s="191"/>
      <c r="E17" s="192"/>
      <c r="F17" s="192"/>
      <c r="G17" s="192"/>
      <c r="H17" s="192"/>
      <c r="I17" s="192"/>
      <c r="J17" s="192"/>
      <c r="K17" s="192"/>
      <c r="L17" s="192"/>
      <c r="M17" s="191"/>
      <c r="N17" s="192"/>
      <c r="O17" s="192"/>
      <c r="P17" s="192"/>
      <c r="Q17" s="192"/>
      <c r="R17" s="192"/>
      <c r="S17" s="192"/>
      <c r="T17" s="192"/>
      <c r="U17" s="192"/>
      <c r="V17" s="193"/>
      <c r="W17" s="191"/>
      <c r="X17" s="192"/>
      <c r="Y17" s="192"/>
      <c r="Z17" s="192"/>
      <c r="AA17" s="192"/>
      <c r="AB17" s="192"/>
      <c r="AC17" s="192"/>
      <c r="AD17" s="192"/>
      <c r="AE17" s="192"/>
      <c r="AF17" s="193"/>
      <c r="AG17" s="191"/>
      <c r="AH17" s="192"/>
      <c r="AI17" s="192"/>
      <c r="AJ17" s="192"/>
      <c r="AK17" s="192"/>
      <c r="AL17" s="192"/>
      <c r="AM17" s="192"/>
      <c r="AN17" s="192"/>
      <c r="AO17" s="193"/>
      <c r="AP17" s="191"/>
      <c r="AQ17" s="192"/>
      <c r="AR17" s="192"/>
      <c r="AS17" s="192"/>
      <c r="AT17" s="192"/>
      <c r="AU17" s="192"/>
      <c r="AV17" s="192"/>
      <c r="AW17" s="192"/>
      <c r="AX17" s="193"/>
      <c r="AY17" s="191"/>
      <c r="AZ17" s="192"/>
      <c r="BA17" s="192"/>
      <c r="BB17" s="192"/>
      <c r="BC17" s="192"/>
      <c r="BD17" s="192"/>
      <c r="BE17" s="192"/>
      <c r="BF17" s="192"/>
      <c r="BG17" s="193"/>
      <c r="BH17" s="191"/>
      <c r="BI17" s="192"/>
      <c r="BJ17" s="192"/>
      <c r="BK17" s="192"/>
      <c r="BL17" s="192"/>
      <c r="BM17" s="192"/>
      <c r="BN17" s="192"/>
      <c r="BO17" s="192"/>
      <c r="BP17" s="193"/>
      <c r="BQ17" s="191"/>
      <c r="BR17" s="192"/>
      <c r="BS17" s="192"/>
      <c r="BT17" s="192"/>
      <c r="BU17" s="192"/>
      <c r="BV17" s="192"/>
      <c r="BW17" s="192"/>
      <c r="BX17" s="192"/>
      <c r="BY17" s="193"/>
      <c r="BZ17" s="191"/>
      <c r="CA17" s="192"/>
      <c r="CB17" s="192"/>
      <c r="CC17" s="192"/>
      <c r="CD17" s="192"/>
      <c r="CE17" s="192"/>
      <c r="CF17" s="192"/>
      <c r="CG17" s="192"/>
      <c r="CH17" s="192"/>
      <c r="CI17" s="192"/>
      <c r="CJ17" s="193"/>
      <c r="CK17" s="191" t="s">
        <v>238</v>
      </c>
      <c r="CL17" s="192"/>
      <c r="CM17" s="192"/>
      <c r="CN17" s="192"/>
      <c r="CO17" s="192"/>
      <c r="CP17" s="192"/>
      <c r="CQ17" s="192"/>
      <c r="CR17" s="192"/>
      <c r="CS17" s="192"/>
      <c r="CT17" s="192"/>
      <c r="CU17" s="193"/>
    </row>
    <row r="18" spans="1:99" s="67" customFormat="1" ht="12.75" x14ac:dyDescent="0.2">
      <c r="A18" s="199">
        <v>1</v>
      </c>
      <c r="B18" s="200"/>
      <c r="C18" s="201"/>
      <c r="D18" s="199">
        <v>2</v>
      </c>
      <c r="E18" s="200"/>
      <c r="F18" s="200"/>
      <c r="G18" s="200"/>
      <c r="H18" s="200"/>
      <c r="I18" s="200"/>
      <c r="J18" s="200"/>
      <c r="K18" s="200"/>
      <c r="L18" s="200"/>
      <c r="M18" s="199">
        <v>3</v>
      </c>
      <c r="N18" s="200"/>
      <c r="O18" s="200"/>
      <c r="P18" s="200"/>
      <c r="Q18" s="200"/>
      <c r="R18" s="200"/>
      <c r="S18" s="200"/>
      <c r="T18" s="200"/>
      <c r="U18" s="200"/>
      <c r="V18" s="201"/>
      <c r="W18" s="199">
        <v>4</v>
      </c>
      <c r="X18" s="200"/>
      <c r="Y18" s="200"/>
      <c r="Z18" s="200"/>
      <c r="AA18" s="200"/>
      <c r="AB18" s="200"/>
      <c r="AC18" s="200"/>
      <c r="AD18" s="200"/>
      <c r="AE18" s="200"/>
      <c r="AF18" s="201"/>
      <c r="AG18" s="202">
        <v>5</v>
      </c>
      <c r="AH18" s="200"/>
      <c r="AI18" s="200"/>
      <c r="AJ18" s="200"/>
      <c r="AK18" s="200"/>
      <c r="AL18" s="200"/>
      <c r="AM18" s="200"/>
      <c r="AN18" s="200"/>
      <c r="AO18" s="201"/>
      <c r="AP18" s="199">
        <v>6</v>
      </c>
      <c r="AQ18" s="200"/>
      <c r="AR18" s="200"/>
      <c r="AS18" s="200"/>
      <c r="AT18" s="200"/>
      <c r="AU18" s="200"/>
      <c r="AV18" s="200"/>
      <c r="AW18" s="200"/>
      <c r="AX18" s="201"/>
      <c r="AY18" s="199">
        <v>7</v>
      </c>
      <c r="AZ18" s="200"/>
      <c r="BA18" s="200"/>
      <c r="BB18" s="200"/>
      <c r="BC18" s="200"/>
      <c r="BD18" s="200"/>
      <c r="BE18" s="200"/>
      <c r="BF18" s="200"/>
      <c r="BG18" s="201"/>
      <c r="BH18" s="199">
        <v>8</v>
      </c>
      <c r="BI18" s="200"/>
      <c r="BJ18" s="200"/>
      <c r="BK18" s="200"/>
      <c r="BL18" s="200"/>
      <c r="BM18" s="200"/>
      <c r="BN18" s="200"/>
      <c r="BO18" s="200"/>
      <c r="BP18" s="201"/>
      <c r="BQ18" s="199">
        <v>9</v>
      </c>
      <c r="BR18" s="200"/>
      <c r="BS18" s="200"/>
      <c r="BT18" s="200"/>
      <c r="BU18" s="200"/>
      <c r="BV18" s="200"/>
      <c r="BW18" s="200"/>
      <c r="BX18" s="200"/>
      <c r="BY18" s="201"/>
      <c r="BZ18" s="199">
        <v>10</v>
      </c>
      <c r="CA18" s="200"/>
      <c r="CB18" s="200"/>
      <c r="CC18" s="200"/>
      <c r="CD18" s="200"/>
      <c r="CE18" s="200"/>
      <c r="CF18" s="200"/>
      <c r="CG18" s="200"/>
      <c r="CH18" s="200"/>
      <c r="CI18" s="200"/>
      <c r="CJ18" s="201"/>
      <c r="CK18" s="199">
        <v>11</v>
      </c>
      <c r="CL18" s="200"/>
      <c r="CM18" s="200"/>
      <c r="CN18" s="200"/>
      <c r="CO18" s="200"/>
      <c r="CP18" s="200"/>
      <c r="CQ18" s="200"/>
      <c r="CR18" s="200"/>
      <c r="CS18" s="200"/>
      <c r="CT18" s="200"/>
      <c r="CU18" s="201"/>
    </row>
    <row r="19" spans="1:99" s="67" customFormat="1" ht="48" customHeight="1" x14ac:dyDescent="0.2">
      <c r="A19" s="203">
        <v>1</v>
      </c>
      <c r="B19" s="204"/>
      <c r="C19" s="205"/>
      <c r="D19" s="206" t="s">
        <v>84</v>
      </c>
      <c r="E19" s="207"/>
      <c r="F19" s="207"/>
      <c r="G19" s="207"/>
      <c r="H19" s="207"/>
      <c r="I19" s="207"/>
      <c r="J19" s="207"/>
      <c r="K19" s="207"/>
      <c r="L19" s="207"/>
      <c r="M19" s="206" t="s">
        <v>356</v>
      </c>
      <c r="N19" s="207"/>
      <c r="O19" s="207"/>
      <c r="P19" s="207"/>
      <c r="Q19" s="207"/>
      <c r="R19" s="207"/>
      <c r="S19" s="207"/>
      <c r="T19" s="207"/>
      <c r="U19" s="207"/>
      <c r="V19" s="208"/>
      <c r="W19" s="209" t="s">
        <v>374</v>
      </c>
      <c r="X19" s="210"/>
      <c r="Y19" s="210"/>
      <c r="Z19" s="210"/>
      <c r="AA19" s="210"/>
      <c r="AB19" s="210"/>
      <c r="AC19" s="210"/>
      <c r="AD19" s="210"/>
      <c r="AE19" s="210"/>
      <c r="AF19" s="211"/>
      <c r="AG19" s="212" t="s">
        <v>375</v>
      </c>
      <c r="AH19" s="213"/>
      <c r="AI19" s="213"/>
      <c r="AJ19" s="213"/>
      <c r="AK19" s="213"/>
      <c r="AL19" s="213"/>
      <c r="AM19" s="213"/>
      <c r="AN19" s="213"/>
      <c r="AO19" s="214"/>
      <c r="AP19" s="215">
        <v>141570</v>
      </c>
      <c r="AQ19" s="216"/>
      <c r="AR19" s="216"/>
      <c r="AS19" s="216"/>
      <c r="AT19" s="216"/>
      <c r="AU19" s="216">
        <v>141570</v>
      </c>
      <c r="AV19" s="216"/>
      <c r="AW19" s="216"/>
      <c r="AX19" s="217"/>
      <c r="AY19" s="218"/>
      <c r="AZ19" s="219"/>
      <c r="BA19" s="219"/>
      <c r="BB19" s="219"/>
      <c r="BC19" s="219"/>
      <c r="BD19" s="219"/>
      <c r="BE19" s="219"/>
      <c r="BF19" s="219"/>
      <c r="BG19" s="220"/>
      <c r="BH19" s="221" t="s">
        <v>390</v>
      </c>
      <c r="BI19" s="222"/>
      <c r="BJ19" s="222"/>
      <c r="BK19" s="222"/>
      <c r="BL19" s="222"/>
      <c r="BM19" s="222"/>
      <c r="BN19" s="222"/>
      <c r="BO19" s="222"/>
      <c r="BP19" s="223"/>
      <c r="BQ19" s="224" t="s">
        <v>376</v>
      </c>
      <c r="BR19" s="225"/>
      <c r="BS19" s="225"/>
      <c r="BT19" s="225"/>
      <c r="BU19" s="225"/>
      <c r="BV19" s="225"/>
      <c r="BW19" s="225"/>
      <c r="BX19" s="225"/>
      <c r="BY19" s="226"/>
      <c r="BZ19" s="206" t="s">
        <v>408</v>
      </c>
      <c r="CA19" s="207"/>
      <c r="CB19" s="207"/>
      <c r="CC19" s="207"/>
      <c r="CD19" s="207"/>
      <c r="CE19" s="207"/>
      <c r="CF19" s="207"/>
      <c r="CG19" s="207"/>
      <c r="CH19" s="207"/>
      <c r="CI19" s="207"/>
      <c r="CJ19" s="208"/>
      <c r="CK19" s="206"/>
      <c r="CL19" s="207"/>
      <c r="CM19" s="207"/>
      <c r="CN19" s="207"/>
      <c r="CO19" s="207"/>
      <c r="CP19" s="207"/>
      <c r="CQ19" s="207"/>
      <c r="CR19" s="207"/>
      <c r="CS19" s="207"/>
      <c r="CT19" s="207"/>
      <c r="CU19" s="208"/>
    </row>
    <row r="20" spans="1:99" s="67" customFormat="1" ht="51" customHeight="1" x14ac:dyDescent="0.2">
      <c r="A20" s="203">
        <v>2</v>
      </c>
      <c r="B20" s="204"/>
      <c r="C20" s="205"/>
      <c r="D20" s="206" t="s">
        <v>71</v>
      </c>
      <c r="E20" s="207"/>
      <c r="F20" s="207"/>
      <c r="G20" s="207"/>
      <c r="H20" s="207"/>
      <c r="I20" s="207"/>
      <c r="J20" s="207"/>
      <c r="K20" s="207"/>
      <c r="L20" s="207"/>
      <c r="M20" s="206" t="s">
        <v>357</v>
      </c>
      <c r="N20" s="207"/>
      <c r="O20" s="207"/>
      <c r="P20" s="207"/>
      <c r="Q20" s="207"/>
      <c r="R20" s="207"/>
      <c r="S20" s="207"/>
      <c r="T20" s="207"/>
      <c r="U20" s="207"/>
      <c r="V20" s="208"/>
      <c r="W20" s="209" t="s">
        <v>373</v>
      </c>
      <c r="X20" s="210"/>
      <c r="Y20" s="210"/>
      <c r="Z20" s="210"/>
      <c r="AA20" s="210"/>
      <c r="AB20" s="210"/>
      <c r="AC20" s="210"/>
      <c r="AD20" s="210"/>
      <c r="AE20" s="210"/>
      <c r="AF20" s="211"/>
      <c r="AG20" s="212" t="s">
        <v>377</v>
      </c>
      <c r="AH20" s="213"/>
      <c r="AI20" s="213"/>
      <c r="AJ20" s="213"/>
      <c r="AK20" s="213"/>
      <c r="AL20" s="213"/>
      <c r="AM20" s="213"/>
      <c r="AN20" s="213"/>
      <c r="AO20" s="214"/>
      <c r="AP20" s="215">
        <v>128037</v>
      </c>
      <c r="AQ20" s="216"/>
      <c r="AR20" s="216"/>
      <c r="AS20" s="216"/>
      <c r="AT20" s="216"/>
      <c r="AU20" s="216">
        <f>128037-3200.92</f>
        <v>124836.08</v>
      </c>
      <c r="AV20" s="216"/>
      <c r="AW20" s="216"/>
      <c r="AX20" s="217"/>
      <c r="AY20" s="218"/>
      <c r="AZ20" s="219"/>
      <c r="BA20" s="219"/>
      <c r="BB20" s="219"/>
      <c r="BC20" s="219"/>
      <c r="BD20" s="219"/>
      <c r="BE20" s="219"/>
      <c r="BF20" s="219"/>
      <c r="BG20" s="220"/>
      <c r="BH20" s="221" t="s">
        <v>391</v>
      </c>
      <c r="BI20" s="222"/>
      <c r="BJ20" s="222"/>
      <c r="BK20" s="222"/>
      <c r="BL20" s="222"/>
      <c r="BM20" s="222"/>
      <c r="BN20" s="222"/>
      <c r="BO20" s="222"/>
      <c r="BP20" s="223"/>
      <c r="BQ20" s="224" t="s">
        <v>389</v>
      </c>
      <c r="BR20" s="225"/>
      <c r="BS20" s="225"/>
      <c r="BT20" s="225"/>
      <c r="BU20" s="225"/>
      <c r="BV20" s="225"/>
      <c r="BW20" s="225"/>
      <c r="BX20" s="225"/>
      <c r="BY20" s="226"/>
      <c r="BZ20" s="206" t="s">
        <v>408</v>
      </c>
      <c r="CA20" s="207"/>
      <c r="CB20" s="207"/>
      <c r="CC20" s="207"/>
      <c r="CD20" s="207"/>
      <c r="CE20" s="207"/>
      <c r="CF20" s="207"/>
      <c r="CG20" s="207"/>
      <c r="CH20" s="207"/>
      <c r="CI20" s="207"/>
      <c r="CJ20" s="208"/>
      <c r="CK20" s="206"/>
      <c r="CL20" s="207"/>
      <c r="CM20" s="207"/>
      <c r="CN20" s="207"/>
      <c r="CO20" s="207"/>
      <c r="CP20" s="207"/>
      <c r="CQ20" s="207"/>
      <c r="CR20" s="207"/>
      <c r="CS20" s="207"/>
      <c r="CT20" s="207"/>
      <c r="CU20" s="208"/>
    </row>
    <row r="21" spans="1:99" s="67" customFormat="1" ht="65.25" customHeight="1" x14ac:dyDescent="0.2">
      <c r="A21" s="203">
        <v>3</v>
      </c>
      <c r="B21" s="204"/>
      <c r="C21" s="205"/>
      <c r="D21" s="206" t="s">
        <v>75</v>
      </c>
      <c r="E21" s="207"/>
      <c r="F21" s="207"/>
      <c r="G21" s="207"/>
      <c r="H21" s="207"/>
      <c r="I21" s="207"/>
      <c r="J21" s="207"/>
      <c r="K21" s="207"/>
      <c r="L21" s="207"/>
      <c r="M21" s="206" t="s">
        <v>358</v>
      </c>
      <c r="N21" s="207"/>
      <c r="O21" s="207"/>
      <c r="P21" s="207"/>
      <c r="Q21" s="207"/>
      <c r="R21" s="207"/>
      <c r="S21" s="207"/>
      <c r="T21" s="207"/>
      <c r="U21" s="207"/>
      <c r="V21" s="208"/>
      <c r="W21" s="209" t="s">
        <v>373</v>
      </c>
      <c r="X21" s="210"/>
      <c r="Y21" s="210"/>
      <c r="Z21" s="210"/>
      <c r="AA21" s="210"/>
      <c r="AB21" s="210"/>
      <c r="AC21" s="210"/>
      <c r="AD21" s="210"/>
      <c r="AE21" s="210"/>
      <c r="AF21" s="211"/>
      <c r="AG21" s="212" t="s">
        <v>378</v>
      </c>
      <c r="AH21" s="213"/>
      <c r="AI21" s="213"/>
      <c r="AJ21" s="213"/>
      <c r="AK21" s="213"/>
      <c r="AL21" s="213"/>
      <c r="AM21" s="213"/>
      <c r="AN21" s="213"/>
      <c r="AO21" s="214"/>
      <c r="AP21" s="215">
        <v>128583</v>
      </c>
      <c r="AQ21" s="216"/>
      <c r="AR21" s="216"/>
      <c r="AS21" s="216"/>
      <c r="AT21" s="216"/>
      <c r="AU21" s="216">
        <f>128583-3214.57</f>
        <v>125368.43</v>
      </c>
      <c r="AV21" s="216"/>
      <c r="AW21" s="216"/>
      <c r="AX21" s="217"/>
      <c r="AY21" s="218"/>
      <c r="AZ21" s="219"/>
      <c r="BA21" s="219"/>
      <c r="BB21" s="219"/>
      <c r="BC21" s="219"/>
      <c r="BD21" s="219"/>
      <c r="BE21" s="219"/>
      <c r="BF21" s="219"/>
      <c r="BG21" s="220"/>
      <c r="BH21" s="221" t="s">
        <v>392</v>
      </c>
      <c r="BI21" s="222"/>
      <c r="BJ21" s="222"/>
      <c r="BK21" s="222"/>
      <c r="BL21" s="222"/>
      <c r="BM21" s="222"/>
      <c r="BN21" s="222"/>
      <c r="BO21" s="222"/>
      <c r="BP21" s="223"/>
      <c r="BQ21" s="224" t="s">
        <v>393</v>
      </c>
      <c r="BR21" s="225"/>
      <c r="BS21" s="225"/>
      <c r="BT21" s="225"/>
      <c r="BU21" s="225"/>
      <c r="BV21" s="225"/>
      <c r="BW21" s="225"/>
      <c r="BX21" s="225"/>
      <c r="BY21" s="226"/>
      <c r="BZ21" s="206" t="s">
        <v>408</v>
      </c>
      <c r="CA21" s="207"/>
      <c r="CB21" s="207"/>
      <c r="CC21" s="207"/>
      <c r="CD21" s="207"/>
      <c r="CE21" s="207"/>
      <c r="CF21" s="207"/>
      <c r="CG21" s="207"/>
      <c r="CH21" s="207"/>
      <c r="CI21" s="207"/>
      <c r="CJ21" s="208"/>
      <c r="CK21" s="206"/>
      <c r="CL21" s="207"/>
      <c r="CM21" s="207"/>
      <c r="CN21" s="207"/>
      <c r="CO21" s="207"/>
      <c r="CP21" s="207"/>
      <c r="CQ21" s="207"/>
      <c r="CR21" s="207"/>
      <c r="CS21" s="207"/>
      <c r="CT21" s="207"/>
      <c r="CU21" s="208"/>
    </row>
    <row r="22" spans="1:99" s="82" customFormat="1" ht="41.25" customHeight="1" x14ac:dyDescent="0.2">
      <c r="A22" s="305">
        <v>4</v>
      </c>
      <c r="B22" s="306"/>
      <c r="C22" s="307"/>
      <c r="D22" s="236" t="s">
        <v>79</v>
      </c>
      <c r="E22" s="237"/>
      <c r="F22" s="237"/>
      <c r="G22" s="237"/>
      <c r="H22" s="237"/>
      <c r="I22" s="237"/>
      <c r="J22" s="237"/>
      <c r="K22" s="237"/>
      <c r="L22" s="237"/>
      <c r="M22" s="236" t="s">
        <v>359</v>
      </c>
      <c r="N22" s="237"/>
      <c r="O22" s="237"/>
      <c r="P22" s="237"/>
      <c r="Q22" s="237"/>
      <c r="R22" s="237"/>
      <c r="S22" s="237"/>
      <c r="T22" s="237"/>
      <c r="U22" s="237"/>
      <c r="V22" s="238"/>
      <c r="W22" s="308" t="s">
        <v>372</v>
      </c>
      <c r="X22" s="309"/>
      <c r="Y22" s="309"/>
      <c r="Z22" s="309"/>
      <c r="AA22" s="309"/>
      <c r="AB22" s="309"/>
      <c r="AC22" s="309"/>
      <c r="AD22" s="309"/>
      <c r="AE22" s="309"/>
      <c r="AF22" s="310"/>
      <c r="AG22" s="311" t="s">
        <v>379</v>
      </c>
      <c r="AH22" s="312"/>
      <c r="AI22" s="312"/>
      <c r="AJ22" s="312"/>
      <c r="AK22" s="312"/>
      <c r="AL22" s="312"/>
      <c r="AM22" s="312"/>
      <c r="AN22" s="312"/>
      <c r="AO22" s="313"/>
      <c r="AP22" s="239">
        <v>335683</v>
      </c>
      <c r="AQ22" s="240"/>
      <c r="AR22" s="240"/>
      <c r="AS22" s="240"/>
      <c r="AT22" s="240"/>
      <c r="AU22" s="240">
        <f>335683-8392.07</f>
        <v>327290.93</v>
      </c>
      <c r="AV22" s="240"/>
      <c r="AW22" s="240"/>
      <c r="AX22" s="241"/>
      <c r="AY22" s="227">
        <v>89273.68</v>
      </c>
      <c r="AZ22" s="228"/>
      <c r="BA22" s="228"/>
      <c r="BB22" s="228"/>
      <c r="BC22" s="228"/>
      <c r="BD22" s="228"/>
      <c r="BE22" s="228"/>
      <c r="BF22" s="228"/>
      <c r="BG22" s="229"/>
      <c r="BH22" s="230" t="s">
        <v>395</v>
      </c>
      <c r="BI22" s="231"/>
      <c r="BJ22" s="231"/>
      <c r="BK22" s="231"/>
      <c r="BL22" s="231"/>
      <c r="BM22" s="231"/>
      <c r="BN22" s="231"/>
      <c r="BO22" s="231"/>
      <c r="BP22" s="232"/>
      <c r="BQ22" s="233" t="s">
        <v>394</v>
      </c>
      <c r="BR22" s="234"/>
      <c r="BS22" s="234"/>
      <c r="BT22" s="234"/>
      <c r="BU22" s="234"/>
      <c r="BV22" s="234"/>
      <c r="BW22" s="234"/>
      <c r="BX22" s="234"/>
      <c r="BY22" s="235"/>
      <c r="BZ22" s="236" t="s">
        <v>396</v>
      </c>
      <c r="CA22" s="237"/>
      <c r="CB22" s="237"/>
      <c r="CC22" s="237"/>
      <c r="CD22" s="237"/>
      <c r="CE22" s="237"/>
      <c r="CF22" s="237"/>
      <c r="CG22" s="237"/>
      <c r="CH22" s="237"/>
      <c r="CI22" s="237"/>
      <c r="CJ22" s="238"/>
      <c r="CK22" s="236"/>
      <c r="CL22" s="237"/>
      <c r="CM22" s="237"/>
      <c r="CN22" s="237"/>
      <c r="CO22" s="237"/>
      <c r="CP22" s="237"/>
      <c r="CQ22" s="237"/>
      <c r="CR22" s="237"/>
      <c r="CS22" s="237"/>
      <c r="CT22" s="237"/>
      <c r="CU22" s="238"/>
    </row>
    <row r="23" spans="1:99" s="67" customFormat="1" ht="49.5" customHeight="1" x14ac:dyDescent="0.2">
      <c r="A23" s="203">
        <v>5</v>
      </c>
      <c r="B23" s="204"/>
      <c r="C23" s="205"/>
      <c r="D23" s="206" t="s">
        <v>360</v>
      </c>
      <c r="E23" s="207"/>
      <c r="F23" s="207"/>
      <c r="G23" s="207"/>
      <c r="H23" s="207"/>
      <c r="I23" s="207"/>
      <c r="J23" s="207"/>
      <c r="K23" s="207"/>
      <c r="L23" s="207"/>
      <c r="M23" s="206" t="s">
        <v>361</v>
      </c>
      <c r="N23" s="207"/>
      <c r="O23" s="207"/>
      <c r="P23" s="207"/>
      <c r="Q23" s="207"/>
      <c r="R23" s="207"/>
      <c r="S23" s="207"/>
      <c r="T23" s="207"/>
      <c r="U23" s="207"/>
      <c r="V23" s="208"/>
      <c r="W23" s="209" t="s">
        <v>368</v>
      </c>
      <c r="X23" s="210"/>
      <c r="Y23" s="210"/>
      <c r="Z23" s="210"/>
      <c r="AA23" s="210"/>
      <c r="AB23" s="210"/>
      <c r="AC23" s="210"/>
      <c r="AD23" s="210"/>
      <c r="AE23" s="210"/>
      <c r="AF23" s="211"/>
      <c r="AG23" s="212" t="s">
        <v>380</v>
      </c>
      <c r="AH23" s="213"/>
      <c r="AI23" s="213"/>
      <c r="AJ23" s="213"/>
      <c r="AK23" s="213"/>
      <c r="AL23" s="213"/>
      <c r="AM23" s="213"/>
      <c r="AN23" s="213"/>
      <c r="AO23" s="214"/>
      <c r="AP23" s="215">
        <v>317740.24</v>
      </c>
      <c r="AQ23" s="216"/>
      <c r="AR23" s="216"/>
      <c r="AS23" s="216"/>
      <c r="AT23" s="216"/>
      <c r="AU23" s="216">
        <v>0</v>
      </c>
      <c r="AV23" s="216"/>
      <c r="AW23" s="216"/>
      <c r="AX23" s="217"/>
      <c r="AY23" s="218">
        <v>317740.24</v>
      </c>
      <c r="AZ23" s="219"/>
      <c r="BA23" s="219"/>
      <c r="BB23" s="219"/>
      <c r="BC23" s="219"/>
      <c r="BD23" s="219"/>
      <c r="BE23" s="219"/>
      <c r="BF23" s="219"/>
      <c r="BG23" s="220"/>
      <c r="BH23" s="221" t="s">
        <v>399</v>
      </c>
      <c r="BI23" s="222"/>
      <c r="BJ23" s="222"/>
      <c r="BK23" s="222"/>
      <c r="BL23" s="222"/>
      <c r="BM23" s="222"/>
      <c r="BN23" s="222"/>
      <c r="BO23" s="222"/>
      <c r="BP23" s="223"/>
      <c r="BQ23" s="224" t="s">
        <v>401</v>
      </c>
      <c r="BR23" s="225"/>
      <c r="BS23" s="225"/>
      <c r="BT23" s="225"/>
      <c r="BU23" s="225"/>
      <c r="BV23" s="225"/>
      <c r="BW23" s="225"/>
      <c r="BX23" s="225"/>
      <c r="BY23" s="226"/>
      <c r="BZ23" s="206" t="s">
        <v>400</v>
      </c>
      <c r="CA23" s="207"/>
      <c r="CB23" s="207"/>
      <c r="CC23" s="207"/>
      <c r="CD23" s="207"/>
      <c r="CE23" s="207"/>
      <c r="CF23" s="207"/>
      <c r="CG23" s="207"/>
      <c r="CH23" s="207"/>
      <c r="CI23" s="207"/>
      <c r="CJ23" s="208"/>
      <c r="CK23" s="206"/>
      <c r="CL23" s="207"/>
      <c r="CM23" s="207"/>
      <c r="CN23" s="207"/>
      <c r="CO23" s="207"/>
      <c r="CP23" s="207"/>
      <c r="CQ23" s="207"/>
      <c r="CR23" s="207"/>
      <c r="CS23" s="207"/>
      <c r="CT23" s="207"/>
      <c r="CU23" s="208"/>
    </row>
    <row r="24" spans="1:99" s="67" customFormat="1" ht="39" customHeight="1" x14ac:dyDescent="0.2">
      <c r="A24" s="203">
        <v>6</v>
      </c>
      <c r="B24" s="204"/>
      <c r="C24" s="205"/>
      <c r="D24" s="206" t="s">
        <v>88</v>
      </c>
      <c r="E24" s="207"/>
      <c r="F24" s="207"/>
      <c r="G24" s="207"/>
      <c r="H24" s="207"/>
      <c r="I24" s="207"/>
      <c r="J24" s="207"/>
      <c r="K24" s="207"/>
      <c r="L24" s="207"/>
      <c r="M24" s="206" t="s">
        <v>362</v>
      </c>
      <c r="N24" s="207"/>
      <c r="O24" s="207"/>
      <c r="P24" s="207"/>
      <c r="Q24" s="207"/>
      <c r="R24" s="207"/>
      <c r="S24" s="207"/>
      <c r="T24" s="207"/>
      <c r="U24" s="207"/>
      <c r="V24" s="208"/>
      <c r="W24" s="209" t="s">
        <v>370</v>
      </c>
      <c r="X24" s="210"/>
      <c r="Y24" s="210"/>
      <c r="Z24" s="210"/>
      <c r="AA24" s="210"/>
      <c r="AB24" s="210"/>
      <c r="AC24" s="210"/>
      <c r="AD24" s="210"/>
      <c r="AE24" s="210"/>
      <c r="AF24" s="211"/>
      <c r="AG24" s="212" t="s">
        <v>381</v>
      </c>
      <c r="AH24" s="213"/>
      <c r="AI24" s="213"/>
      <c r="AJ24" s="213"/>
      <c r="AK24" s="213"/>
      <c r="AL24" s="213"/>
      <c r="AM24" s="213"/>
      <c r="AN24" s="213"/>
      <c r="AO24" s="214"/>
      <c r="AP24" s="215">
        <v>271572</v>
      </c>
      <c r="AQ24" s="216"/>
      <c r="AR24" s="216"/>
      <c r="AS24" s="216"/>
      <c r="AT24" s="216"/>
      <c r="AU24" s="216">
        <v>271572</v>
      </c>
      <c r="AV24" s="216"/>
      <c r="AW24" s="216"/>
      <c r="AX24" s="217"/>
      <c r="AY24" s="218"/>
      <c r="AZ24" s="219"/>
      <c r="BA24" s="219"/>
      <c r="BB24" s="219"/>
      <c r="BC24" s="219"/>
      <c r="BD24" s="219"/>
      <c r="BE24" s="219"/>
      <c r="BF24" s="219"/>
      <c r="BG24" s="220"/>
      <c r="BH24" s="221" t="s">
        <v>391</v>
      </c>
      <c r="BI24" s="222"/>
      <c r="BJ24" s="222"/>
      <c r="BK24" s="222"/>
      <c r="BL24" s="222"/>
      <c r="BM24" s="222"/>
      <c r="BN24" s="222"/>
      <c r="BO24" s="222"/>
      <c r="BP24" s="223"/>
      <c r="BQ24" s="224" t="s">
        <v>389</v>
      </c>
      <c r="BR24" s="225"/>
      <c r="BS24" s="225"/>
      <c r="BT24" s="225"/>
      <c r="BU24" s="225"/>
      <c r="BV24" s="225"/>
      <c r="BW24" s="225"/>
      <c r="BX24" s="225"/>
      <c r="BY24" s="226"/>
      <c r="BZ24" s="206" t="s">
        <v>408</v>
      </c>
      <c r="CA24" s="207"/>
      <c r="CB24" s="207"/>
      <c r="CC24" s="207"/>
      <c r="CD24" s="207"/>
      <c r="CE24" s="207"/>
      <c r="CF24" s="207"/>
      <c r="CG24" s="207"/>
      <c r="CH24" s="207"/>
      <c r="CI24" s="207"/>
      <c r="CJ24" s="208"/>
      <c r="CK24" s="206"/>
      <c r="CL24" s="207"/>
      <c r="CM24" s="207"/>
      <c r="CN24" s="207"/>
      <c r="CO24" s="207"/>
      <c r="CP24" s="207"/>
      <c r="CQ24" s="207"/>
      <c r="CR24" s="207"/>
      <c r="CS24" s="207"/>
      <c r="CT24" s="207"/>
      <c r="CU24" s="208"/>
    </row>
    <row r="25" spans="1:99" s="67" customFormat="1" ht="41.25" customHeight="1" x14ac:dyDescent="0.2">
      <c r="A25" s="203">
        <v>7</v>
      </c>
      <c r="B25" s="204"/>
      <c r="C25" s="205"/>
      <c r="D25" s="206" t="s">
        <v>64</v>
      </c>
      <c r="E25" s="207"/>
      <c r="F25" s="207"/>
      <c r="G25" s="207"/>
      <c r="H25" s="207"/>
      <c r="I25" s="207"/>
      <c r="J25" s="207"/>
      <c r="K25" s="207"/>
      <c r="L25" s="207"/>
      <c r="M25" s="206" t="s">
        <v>363</v>
      </c>
      <c r="N25" s="207"/>
      <c r="O25" s="207"/>
      <c r="P25" s="207"/>
      <c r="Q25" s="207"/>
      <c r="R25" s="207"/>
      <c r="S25" s="207"/>
      <c r="T25" s="207"/>
      <c r="U25" s="207"/>
      <c r="V25" s="208"/>
      <c r="W25" s="209" t="s">
        <v>369</v>
      </c>
      <c r="X25" s="210"/>
      <c r="Y25" s="210"/>
      <c r="Z25" s="210"/>
      <c r="AA25" s="210"/>
      <c r="AB25" s="210"/>
      <c r="AC25" s="210"/>
      <c r="AD25" s="210"/>
      <c r="AE25" s="210"/>
      <c r="AF25" s="211"/>
      <c r="AG25" s="212" t="s">
        <v>388</v>
      </c>
      <c r="AH25" s="213"/>
      <c r="AI25" s="213"/>
      <c r="AJ25" s="213"/>
      <c r="AK25" s="213"/>
      <c r="AL25" s="213"/>
      <c r="AM25" s="213"/>
      <c r="AN25" s="213"/>
      <c r="AO25" s="214"/>
      <c r="AP25" s="215">
        <v>211419</v>
      </c>
      <c r="AQ25" s="216"/>
      <c r="AR25" s="216"/>
      <c r="AS25" s="216"/>
      <c r="AT25" s="216"/>
      <c r="AU25" s="216">
        <f>211419-59197.32</f>
        <v>152221.68</v>
      </c>
      <c r="AV25" s="216"/>
      <c r="AW25" s="216"/>
      <c r="AX25" s="217"/>
      <c r="AY25" s="218"/>
      <c r="AZ25" s="219"/>
      <c r="BA25" s="219"/>
      <c r="BB25" s="219"/>
      <c r="BC25" s="219"/>
      <c r="BD25" s="219"/>
      <c r="BE25" s="219"/>
      <c r="BF25" s="219"/>
      <c r="BG25" s="220"/>
      <c r="BH25" s="221" t="s">
        <v>397</v>
      </c>
      <c r="BI25" s="222"/>
      <c r="BJ25" s="222"/>
      <c r="BK25" s="222"/>
      <c r="BL25" s="222"/>
      <c r="BM25" s="222"/>
      <c r="BN25" s="222"/>
      <c r="BO25" s="222"/>
      <c r="BP25" s="223"/>
      <c r="BQ25" s="224" t="s">
        <v>398</v>
      </c>
      <c r="BR25" s="225"/>
      <c r="BS25" s="225"/>
      <c r="BT25" s="225"/>
      <c r="BU25" s="225"/>
      <c r="BV25" s="225"/>
      <c r="BW25" s="225"/>
      <c r="BX25" s="225"/>
      <c r="BY25" s="226"/>
      <c r="BZ25" s="206" t="s">
        <v>408</v>
      </c>
      <c r="CA25" s="207"/>
      <c r="CB25" s="207"/>
      <c r="CC25" s="207"/>
      <c r="CD25" s="207"/>
      <c r="CE25" s="207"/>
      <c r="CF25" s="207"/>
      <c r="CG25" s="207"/>
      <c r="CH25" s="207"/>
      <c r="CI25" s="207"/>
      <c r="CJ25" s="208"/>
      <c r="CK25" s="206"/>
      <c r="CL25" s="207"/>
      <c r="CM25" s="207"/>
      <c r="CN25" s="207"/>
      <c r="CO25" s="207"/>
      <c r="CP25" s="207"/>
      <c r="CQ25" s="207"/>
      <c r="CR25" s="207"/>
      <c r="CS25" s="207"/>
      <c r="CT25" s="207"/>
      <c r="CU25" s="208"/>
    </row>
    <row r="26" spans="1:99" s="85" customFormat="1" ht="50.25" customHeight="1" x14ac:dyDescent="0.2">
      <c r="A26" s="264">
        <v>8</v>
      </c>
      <c r="B26" s="265"/>
      <c r="C26" s="266"/>
      <c r="D26" s="250" t="s">
        <v>367</v>
      </c>
      <c r="E26" s="251"/>
      <c r="F26" s="251"/>
      <c r="G26" s="251"/>
      <c r="H26" s="251"/>
      <c r="I26" s="251"/>
      <c r="J26" s="251"/>
      <c r="K26" s="251"/>
      <c r="L26" s="251"/>
      <c r="M26" s="250" t="s">
        <v>364</v>
      </c>
      <c r="N26" s="251"/>
      <c r="O26" s="251"/>
      <c r="P26" s="251"/>
      <c r="Q26" s="251"/>
      <c r="R26" s="251"/>
      <c r="S26" s="251"/>
      <c r="T26" s="251"/>
      <c r="U26" s="251"/>
      <c r="V26" s="252"/>
      <c r="W26" s="314" t="s">
        <v>385</v>
      </c>
      <c r="X26" s="315"/>
      <c r="Y26" s="315"/>
      <c r="Z26" s="315"/>
      <c r="AA26" s="315"/>
      <c r="AB26" s="315"/>
      <c r="AC26" s="315"/>
      <c r="AD26" s="315"/>
      <c r="AE26" s="315"/>
      <c r="AF26" s="316"/>
      <c r="AG26" s="317" t="s">
        <v>382</v>
      </c>
      <c r="AH26" s="318"/>
      <c r="AI26" s="318"/>
      <c r="AJ26" s="318"/>
      <c r="AK26" s="318"/>
      <c r="AL26" s="318"/>
      <c r="AM26" s="318"/>
      <c r="AN26" s="318"/>
      <c r="AO26" s="319"/>
      <c r="AP26" s="242">
        <v>13444</v>
      </c>
      <c r="AQ26" s="243"/>
      <c r="AR26" s="243"/>
      <c r="AS26" s="243"/>
      <c r="AT26" s="243"/>
      <c r="AU26" s="243">
        <v>0</v>
      </c>
      <c r="AV26" s="243"/>
      <c r="AW26" s="243"/>
      <c r="AX26" s="253"/>
      <c r="AY26" s="244"/>
      <c r="AZ26" s="245"/>
      <c r="BA26" s="245"/>
      <c r="BB26" s="245"/>
      <c r="BC26" s="245"/>
      <c r="BD26" s="245"/>
      <c r="BE26" s="245"/>
      <c r="BF26" s="245"/>
      <c r="BG26" s="246"/>
      <c r="BH26" s="230" t="s">
        <v>403</v>
      </c>
      <c r="BI26" s="231"/>
      <c r="BJ26" s="231"/>
      <c r="BK26" s="231"/>
      <c r="BL26" s="231"/>
      <c r="BM26" s="231"/>
      <c r="BN26" s="231"/>
      <c r="BO26" s="231"/>
      <c r="BP26" s="232"/>
      <c r="BQ26" s="247" t="s">
        <v>404</v>
      </c>
      <c r="BR26" s="248"/>
      <c r="BS26" s="248"/>
      <c r="BT26" s="248"/>
      <c r="BU26" s="248"/>
      <c r="BV26" s="248"/>
      <c r="BW26" s="248"/>
      <c r="BX26" s="248"/>
      <c r="BY26" s="249"/>
      <c r="BZ26" s="250" t="s">
        <v>400</v>
      </c>
      <c r="CA26" s="251"/>
      <c r="CB26" s="251"/>
      <c r="CC26" s="251"/>
      <c r="CD26" s="251"/>
      <c r="CE26" s="251"/>
      <c r="CF26" s="251"/>
      <c r="CG26" s="251"/>
      <c r="CH26" s="251"/>
      <c r="CI26" s="251"/>
      <c r="CJ26" s="252"/>
      <c r="CK26" s="250"/>
      <c r="CL26" s="251"/>
      <c r="CM26" s="251"/>
      <c r="CN26" s="251"/>
      <c r="CO26" s="251"/>
      <c r="CP26" s="251"/>
      <c r="CQ26" s="251"/>
      <c r="CR26" s="251"/>
      <c r="CS26" s="251"/>
      <c r="CT26" s="251"/>
      <c r="CU26" s="252"/>
    </row>
    <row r="27" spans="1:99" s="85" customFormat="1" ht="68.25" customHeight="1" x14ac:dyDescent="0.2">
      <c r="A27" s="264">
        <v>9</v>
      </c>
      <c r="B27" s="265"/>
      <c r="C27" s="266"/>
      <c r="D27" s="250" t="s">
        <v>366</v>
      </c>
      <c r="E27" s="251"/>
      <c r="F27" s="251"/>
      <c r="G27" s="251"/>
      <c r="H27" s="251"/>
      <c r="I27" s="251"/>
      <c r="J27" s="251"/>
      <c r="K27" s="251"/>
      <c r="L27" s="251"/>
      <c r="M27" s="250" t="s">
        <v>365</v>
      </c>
      <c r="N27" s="251"/>
      <c r="O27" s="251"/>
      <c r="P27" s="251"/>
      <c r="Q27" s="251"/>
      <c r="R27" s="251"/>
      <c r="S27" s="251"/>
      <c r="T27" s="251"/>
      <c r="U27" s="251"/>
      <c r="V27" s="252"/>
      <c r="W27" s="314" t="s">
        <v>386</v>
      </c>
      <c r="X27" s="315"/>
      <c r="Y27" s="315"/>
      <c r="Z27" s="315"/>
      <c r="AA27" s="315"/>
      <c r="AB27" s="315"/>
      <c r="AC27" s="315"/>
      <c r="AD27" s="315"/>
      <c r="AE27" s="315"/>
      <c r="AF27" s="316"/>
      <c r="AG27" s="317" t="s">
        <v>383</v>
      </c>
      <c r="AH27" s="318"/>
      <c r="AI27" s="318"/>
      <c r="AJ27" s="318"/>
      <c r="AK27" s="318"/>
      <c r="AL27" s="318"/>
      <c r="AM27" s="318"/>
      <c r="AN27" s="318"/>
      <c r="AO27" s="319"/>
      <c r="AP27" s="242">
        <v>2432897.04</v>
      </c>
      <c r="AQ27" s="243"/>
      <c r="AR27" s="243"/>
      <c r="AS27" s="243"/>
      <c r="AT27" s="243"/>
      <c r="AU27" s="243">
        <v>0</v>
      </c>
      <c r="AV27" s="243"/>
      <c r="AW27" s="243"/>
      <c r="AX27" s="253"/>
      <c r="AY27" s="244">
        <v>2432897.04</v>
      </c>
      <c r="AZ27" s="245"/>
      <c r="BA27" s="245"/>
      <c r="BB27" s="245"/>
      <c r="BC27" s="245"/>
      <c r="BD27" s="245"/>
      <c r="BE27" s="245"/>
      <c r="BF27" s="245"/>
      <c r="BG27" s="246"/>
      <c r="BH27" s="230" t="s">
        <v>403</v>
      </c>
      <c r="BI27" s="231"/>
      <c r="BJ27" s="231"/>
      <c r="BK27" s="231"/>
      <c r="BL27" s="231"/>
      <c r="BM27" s="231"/>
      <c r="BN27" s="231"/>
      <c r="BO27" s="231"/>
      <c r="BP27" s="232"/>
      <c r="BQ27" s="247" t="s">
        <v>402</v>
      </c>
      <c r="BR27" s="248"/>
      <c r="BS27" s="248"/>
      <c r="BT27" s="248"/>
      <c r="BU27" s="248"/>
      <c r="BV27" s="248"/>
      <c r="BW27" s="248"/>
      <c r="BX27" s="248"/>
      <c r="BY27" s="249"/>
      <c r="BZ27" s="250" t="s">
        <v>400</v>
      </c>
      <c r="CA27" s="251"/>
      <c r="CB27" s="251"/>
      <c r="CC27" s="251"/>
      <c r="CD27" s="251"/>
      <c r="CE27" s="251"/>
      <c r="CF27" s="251"/>
      <c r="CG27" s="251"/>
      <c r="CH27" s="251"/>
      <c r="CI27" s="251"/>
      <c r="CJ27" s="252"/>
      <c r="CK27" s="250"/>
      <c r="CL27" s="251"/>
      <c r="CM27" s="251"/>
      <c r="CN27" s="251"/>
      <c r="CO27" s="251"/>
      <c r="CP27" s="251"/>
      <c r="CQ27" s="251"/>
      <c r="CR27" s="251"/>
      <c r="CS27" s="251"/>
      <c r="CT27" s="251"/>
      <c r="CU27" s="252"/>
    </row>
    <row r="28" spans="1:99" s="67" customFormat="1" ht="15" customHeight="1" x14ac:dyDescent="0.2">
      <c r="A28" s="264">
        <v>10</v>
      </c>
      <c r="B28" s="265"/>
      <c r="C28" s="266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8"/>
      <c r="AH28" s="268"/>
      <c r="AI28" s="268"/>
      <c r="AJ28" s="268"/>
      <c r="AK28" s="268"/>
      <c r="AL28" s="268"/>
      <c r="AM28" s="268"/>
      <c r="AN28" s="268"/>
      <c r="AO28" s="269"/>
      <c r="AP28" s="258"/>
      <c r="AQ28" s="259"/>
      <c r="AR28" s="259"/>
      <c r="AS28" s="259"/>
      <c r="AT28" s="259"/>
      <c r="AU28" s="259"/>
      <c r="AV28" s="259"/>
      <c r="AW28" s="259"/>
      <c r="AX28" s="260"/>
      <c r="AY28" s="254"/>
      <c r="AZ28" s="255"/>
      <c r="BA28" s="255"/>
      <c r="BB28" s="255"/>
      <c r="BC28" s="255"/>
      <c r="BD28" s="255"/>
      <c r="BE28" s="255"/>
      <c r="BF28" s="255"/>
      <c r="BG28" s="255"/>
      <c r="BH28" s="256"/>
      <c r="BI28" s="256"/>
      <c r="BJ28" s="256"/>
      <c r="BK28" s="256"/>
      <c r="BL28" s="256"/>
      <c r="BM28" s="256"/>
      <c r="BN28" s="256"/>
      <c r="BO28" s="256"/>
      <c r="BP28" s="256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</row>
    <row r="29" spans="1:99" s="83" customFormat="1" ht="12.75" x14ac:dyDescent="0.2">
      <c r="AP29" s="263">
        <f>SUM(AP19:AP28)</f>
        <v>3980945.2800000003</v>
      </c>
      <c r="AQ29" s="263"/>
      <c r="AR29" s="263"/>
      <c r="AS29" s="263"/>
      <c r="AT29" s="263"/>
      <c r="AU29" s="263">
        <f>SUM(AU19:AU28)</f>
        <v>1142859.1199999999</v>
      </c>
      <c r="AV29" s="263"/>
      <c r="AW29" s="263"/>
      <c r="AX29" s="263"/>
    </row>
    <row r="30" spans="1:99" s="67" customFormat="1" ht="12.75" x14ac:dyDescent="0.2">
      <c r="AP30" s="262">
        <f>AP29-AU29</f>
        <v>2838086.16</v>
      </c>
      <c r="AQ30" s="261"/>
      <c r="AR30" s="261"/>
      <c r="AS30" s="261"/>
      <c r="AT30" s="261"/>
      <c r="AU30" s="261"/>
      <c r="AV30" s="261"/>
      <c r="AW30" s="261"/>
      <c r="AX30" s="261"/>
    </row>
    <row r="31" spans="1:99" s="65" customFormat="1" x14ac:dyDescent="0.25">
      <c r="A31" s="194" t="s">
        <v>268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</row>
    <row r="32" spans="1:99" s="67" customFormat="1" ht="12.75" x14ac:dyDescent="0.2"/>
    <row r="33" spans="1:99" s="67" customFormat="1" ht="12.75" x14ac:dyDescent="0.2">
      <c r="A33" s="195" t="s">
        <v>215</v>
      </c>
      <c r="B33" s="196"/>
      <c r="C33" s="197"/>
      <c r="D33" s="195" t="s">
        <v>269</v>
      </c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7"/>
      <c r="X33" s="195" t="s">
        <v>270</v>
      </c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7"/>
      <c r="AN33" s="195" t="s">
        <v>271</v>
      </c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7"/>
      <c r="BC33" s="195" t="s">
        <v>272</v>
      </c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7"/>
      <c r="BR33" s="195" t="s">
        <v>219</v>
      </c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7"/>
      <c r="CG33" s="195" t="s">
        <v>219</v>
      </c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7"/>
    </row>
    <row r="34" spans="1:99" s="67" customFormat="1" ht="12.75" x14ac:dyDescent="0.2">
      <c r="A34" s="191" t="s">
        <v>222</v>
      </c>
      <c r="B34" s="192"/>
      <c r="C34" s="193"/>
      <c r="D34" s="191" t="s">
        <v>233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3"/>
      <c r="X34" s="191" t="s">
        <v>273</v>
      </c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3"/>
      <c r="AN34" s="191" t="s">
        <v>274</v>
      </c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3"/>
      <c r="BC34" s="191" t="s">
        <v>275</v>
      </c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3"/>
      <c r="BR34" s="191" t="s">
        <v>231</v>
      </c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3"/>
      <c r="CG34" s="191" t="s">
        <v>232</v>
      </c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3"/>
    </row>
    <row r="35" spans="1:99" s="67" customFormat="1" ht="12.75" x14ac:dyDescent="0.2">
      <c r="A35" s="191"/>
      <c r="B35" s="192"/>
      <c r="C35" s="193"/>
      <c r="D35" s="19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3"/>
      <c r="X35" s="191" t="s">
        <v>276</v>
      </c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3"/>
      <c r="AN35" s="191" t="s">
        <v>277</v>
      </c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3"/>
      <c r="BC35" s="191" t="s">
        <v>278</v>
      </c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3"/>
      <c r="BR35" s="191" t="s">
        <v>240</v>
      </c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3"/>
      <c r="CG35" s="191" t="s">
        <v>279</v>
      </c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3"/>
    </row>
    <row r="36" spans="1:99" s="67" customFormat="1" ht="12.75" x14ac:dyDescent="0.2">
      <c r="A36" s="191"/>
      <c r="B36" s="192"/>
      <c r="C36" s="193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3"/>
      <c r="X36" s="191" t="s">
        <v>280</v>
      </c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3"/>
      <c r="AN36" s="191" t="s">
        <v>281</v>
      </c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3"/>
      <c r="BC36" s="191" t="s">
        <v>282</v>
      </c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3"/>
      <c r="BR36" s="191" t="s">
        <v>283</v>
      </c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3"/>
      <c r="CG36" s="191" t="s">
        <v>284</v>
      </c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3"/>
    </row>
    <row r="37" spans="1:99" s="67" customFormat="1" ht="12.75" x14ac:dyDescent="0.2">
      <c r="A37" s="191"/>
      <c r="B37" s="192"/>
      <c r="C37" s="193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3"/>
      <c r="X37" s="191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3"/>
      <c r="AN37" s="191" t="s">
        <v>263</v>
      </c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3"/>
      <c r="BC37" s="191" t="s">
        <v>285</v>
      </c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3"/>
      <c r="BR37" s="191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3"/>
      <c r="CG37" s="191" t="s">
        <v>286</v>
      </c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3"/>
    </row>
    <row r="38" spans="1:99" s="67" customFormat="1" ht="12.75" x14ac:dyDescent="0.2">
      <c r="A38" s="191"/>
      <c r="B38" s="192"/>
      <c r="C38" s="193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3"/>
      <c r="X38" s="191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3"/>
      <c r="AN38" s="191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191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3"/>
      <c r="BR38" s="191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3"/>
      <c r="CG38" s="191" t="s">
        <v>260</v>
      </c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3"/>
    </row>
    <row r="39" spans="1:99" s="67" customFormat="1" ht="12.75" x14ac:dyDescent="0.2">
      <c r="A39" s="191"/>
      <c r="B39" s="192"/>
      <c r="C39" s="193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3"/>
      <c r="X39" s="191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3"/>
      <c r="AN39" s="191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191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3"/>
      <c r="BR39" s="191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3"/>
      <c r="CG39" s="191" t="s">
        <v>287</v>
      </c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3"/>
    </row>
    <row r="40" spans="1:99" s="67" customFormat="1" ht="12.75" x14ac:dyDescent="0.2">
      <c r="A40" s="191"/>
      <c r="B40" s="192"/>
      <c r="C40" s="193"/>
      <c r="D40" s="191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3"/>
      <c r="X40" s="191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3"/>
      <c r="AN40" s="191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191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3"/>
      <c r="BR40" s="191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3"/>
      <c r="CG40" s="191" t="s">
        <v>288</v>
      </c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3"/>
    </row>
    <row r="41" spans="1:99" s="67" customFormat="1" ht="12.75" x14ac:dyDescent="0.2">
      <c r="A41" s="191"/>
      <c r="B41" s="192"/>
      <c r="C41" s="193"/>
      <c r="D41" s="191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3"/>
      <c r="X41" s="191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3"/>
      <c r="AN41" s="191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191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3"/>
      <c r="BR41" s="191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3"/>
      <c r="CG41" s="191" t="s">
        <v>238</v>
      </c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3"/>
    </row>
    <row r="42" spans="1:99" s="67" customFormat="1" ht="12.75" x14ac:dyDescent="0.2">
      <c r="A42" s="199">
        <v>1</v>
      </c>
      <c r="B42" s="200"/>
      <c r="C42" s="201"/>
      <c r="D42" s="199">
        <v>2</v>
      </c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1"/>
      <c r="X42" s="199">
        <v>3</v>
      </c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1"/>
      <c r="AN42" s="199">
        <v>4</v>
      </c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199">
        <v>5</v>
      </c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1"/>
      <c r="BR42" s="199">
        <v>6</v>
      </c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1"/>
      <c r="CG42" s="199">
        <v>7</v>
      </c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1"/>
    </row>
    <row r="43" spans="1:99" s="67" customFormat="1" ht="26.25" customHeight="1" x14ac:dyDescent="0.2">
      <c r="A43" s="203">
        <v>1</v>
      </c>
      <c r="B43" s="204"/>
      <c r="C43" s="205"/>
      <c r="D43" s="270" t="s">
        <v>58</v>
      </c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2"/>
      <c r="X43" s="282">
        <v>194250</v>
      </c>
      <c r="Y43" s="283"/>
      <c r="Z43" s="283"/>
      <c r="AA43" s="283"/>
      <c r="AB43" s="283"/>
      <c r="AC43" s="283"/>
      <c r="AD43" s="283"/>
      <c r="AE43" s="283"/>
      <c r="AF43" s="283">
        <v>0</v>
      </c>
      <c r="AG43" s="283"/>
      <c r="AH43" s="283"/>
      <c r="AI43" s="283"/>
      <c r="AJ43" s="283"/>
      <c r="AK43" s="283"/>
      <c r="AL43" s="283"/>
      <c r="AM43" s="284"/>
      <c r="AN43" s="273" t="s">
        <v>426</v>
      </c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5"/>
      <c r="BC43" s="276" t="s">
        <v>407</v>
      </c>
      <c r="BD43" s="277"/>
      <c r="BE43" s="277"/>
      <c r="BF43" s="277"/>
      <c r="BG43" s="277"/>
      <c r="BH43" s="277"/>
      <c r="BI43" s="277"/>
      <c r="BJ43" s="277"/>
      <c r="BK43" s="277"/>
      <c r="BL43" s="277"/>
      <c r="BM43" s="277"/>
      <c r="BN43" s="277"/>
      <c r="BO43" s="277"/>
      <c r="BP43" s="277"/>
      <c r="BQ43" s="278"/>
      <c r="BR43" s="279" t="s">
        <v>408</v>
      </c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1"/>
      <c r="CG43" s="279"/>
      <c r="CH43" s="280"/>
      <c r="CI43" s="280"/>
      <c r="CJ43" s="280"/>
      <c r="CK43" s="280"/>
      <c r="CL43" s="280"/>
      <c r="CM43" s="280"/>
      <c r="CN43" s="280"/>
      <c r="CO43" s="280"/>
      <c r="CP43" s="280"/>
      <c r="CQ43" s="280"/>
      <c r="CR43" s="280"/>
      <c r="CS43" s="280"/>
      <c r="CT43" s="280"/>
      <c r="CU43" s="281"/>
    </row>
    <row r="44" spans="1:99" s="67" customFormat="1" ht="29.25" customHeight="1" x14ac:dyDescent="0.2">
      <c r="A44" s="203">
        <v>2</v>
      </c>
      <c r="B44" s="204"/>
      <c r="C44" s="205"/>
      <c r="D44" s="270" t="s">
        <v>184</v>
      </c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2"/>
      <c r="X44" s="282">
        <v>64251.5</v>
      </c>
      <c r="Y44" s="283"/>
      <c r="Z44" s="283"/>
      <c r="AA44" s="283"/>
      <c r="AB44" s="283"/>
      <c r="AC44" s="283"/>
      <c r="AD44" s="283"/>
      <c r="AE44" s="283"/>
      <c r="AF44" s="283">
        <v>0</v>
      </c>
      <c r="AG44" s="283"/>
      <c r="AH44" s="283"/>
      <c r="AI44" s="283"/>
      <c r="AJ44" s="283"/>
      <c r="AK44" s="283"/>
      <c r="AL44" s="283"/>
      <c r="AM44" s="284"/>
      <c r="AN44" s="273" t="s">
        <v>427</v>
      </c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5"/>
      <c r="BC44" s="276" t="s">
        <v>415</v>
      </c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8"/>
      <c r="BR44" s="279" t="s">
        <v>408</v>
      </c>
      <c r="BS44" s="280"/>
      <c r="BT44" s="280"/>
      <c r="BU44" s="280"/>
      <c r="BV44" s="280"/>
      <c r="BW44" s="280"/>
      <c r="BX44" s="280"/>
      <c r="BY44" s="280"/>
      <c r="BZ44" s="280"/>
      <c r="CA44" s="280"/>
      <c r="CB44" s="280"/>
      <c r="CC44" s="280"/>
      <c r="CD44" s="280"/>
      <c r="CE44" s="280"/>
      <c r="CF44" s="281"/>
      <c r="CG44" s="279"/>
      <c r="CH44" s="280"/>
      <c r="CI44" s="280"/>
      <c r="CJ44" s="280"/>
      <c r="CK44" s="280"/>
      <c r="CL44" s="280"/>
      <c r="CM44" s="280"/>
      <c r="CN44" s="280"/>
      <c r="CO44" s="280"/>
      <c r="CP44" s="280"/>
      <c r="CQ44" s="280"/>
      <c r="CR44" s="280"/>
      <c r="CS44" s="280"/>
      <c r="CT44" s="280"/>
      <c r="CU44" s="281"/>
    </row>
    <row r="45" spans="1:99" s="67" customFormat="1" ht="24.75" customHeight="1" x14ac:dyDescent="0.2">
      <c r="A45" s="203">
        <v>3</v>
      </c>
      <c r="B45" s="204"/>
      <c r="C45" s="205"/>
      <c r="D45" s="270" t="s">
        <v>185</v>
      </c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2"/>
      <c r="X45" s="282">
        <v>34748.5</v>
      </c>
      <c r="Y45" s="283"/>
      <c r="Z45" s="283"/>
      <c r="AA45" s="283"/>
      <c r="AB45" s="283"/>
      <c r="AC45" s="283"/>
      <c r="AD45" s="283"/>
      <c r="AE45" s="283"/>
      <c r="AF45" s="283">
        <v>0</v>
      </c>
      <c r="AG45" s="283"/>
      <c r="AH45" s="283"/>
      <c r="AI45" s="283"/>
      <c r="AJ45" s="283"/>
      <c r="AK45" s="283"/>
      <c r="AL45" s="283"/>
      <c r="AM45" s="284"/>
      <c r="AN45" s="273" t="s">
        <v>427</v>
      </c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5"/>
      <c r="BC45" s="276" t="s">
        <v>416</v>
      </c>
      <c r="BD45" s="277"/>
      <c r="BE45" s="277"/>
      <c r="BF45" s="277"/>
      <c r="BG45" s="277"/>
      <c r="BH45" s="277"/>
      <c r="BI45" s="277"/>
      <c r="BJ45" s="277"/>
      <c r="BK45" s="277"/>
      <c r="BL45" s="277"/>
      <c r="BM45" s="277"/>
      <c r="BN45" s="277"/>
      <c r="BO45" s="277"/>
      <c r="BP45" s="277"/>
      <c r="BQ45" s="278"/>
      <c r="BR45" s="279" t="s">
        <v>408</v>
      </c>
      <c r="BS45" s="280"/>
      <c r="BT45" s="280"/>
      <c r="BU45" s="280"/>
      <c r="BV45" s="280"/>
      <c r="BW45" s="280"/>
      <c r="BX45" s="280"/>
      <c r="BY45" s="280"/>
      <c r="BZ45" s="280"/>
      <c r="CA45" s="280"/>
      <c r="CB45" s="280"/>
      <c r="CC45" s="280"/>
      <c r="CD45" s="280"/>
      <c r="CE45" s="280"/>
      <c r="CF45" s="281"/>
      <c r="CG45" s="279"/>
      <c r="CH45" s="280"/>
      <c r="CI45" s="280"/>
      <c r="CJ45" s="280"/>
      <c r="CK45" s="280"/>
      <c r="CL45" s="280"/>
      <c r="CM45" s="280"/>
      <c r="CN45" s="280"/>
      <c r="CO45" s="280"/>
      <c r="CP45" s="280"/>
      <c r="CQ45" s="280"/>
      <c r="CR45" s="280"/>
      <c r="CS45" s="280"/>
      <c r="CT45" s="280"/>
      <c r="CU45" s="281"/>
    </row>
    <row r="46" spans="1:99" s="67" customFormat="1" ht="26.25" customHeight="1" x14ac:dyDescent="0.2">
      <c r="A46" s="203">
        <v>4</v>
      </c>
      <c r="B46" s="204"/>
      <c r="C46" s="205"/>
      <c r="D46" s="270" t="s">
        <v>186</v>
      </c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2"/>
      <c r="X46" s="282">
        <v>34034.730000000003</v>
      </c>
      <c r="Y46" s="283"/>
      <c r="Z46" s="283"/>
      <c r="AA46" s="283"/>
      <c r="AB46" s="283"/>
      <c r="AC46" s="283"/>
      <c r="AD46" s="283"/>
      <c r="AE46" s="283"/>
      <c r="AF46" s="283">
        <v>0</v>
      </c>
      <c r="AG46" s="283"/>
      <c r="AH46" s="283"/>
      <c r="AI46" s="283"/>
      <c r="AJ46" s="283"/>
      <c r="AK46" s="283"/>
      <c r="AL46" s="283"/>
      <c r="AM46" s="284"/>
      <c r="AN46" s="273" t="s">
        <v>428</v>
      </c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5"/>
      <c r="BC46" s="276" t="s">
        <v>417</v>
      </c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8"/>
      <c r="BR46" s="279" t="s">
        <v>408</v>
      </c>
      <c r="BS46" s="280"/>
      <c r="BT46" s="280"/>
      <c r="BU46" s="280"/>
      <c r="BV46" s="280"/>
      <c r="BW46" s="280"/>
      <c r="BX46" s="280"/>
      <c r="BY46" s="280"/>
      <c r="BZ46" s="280"/>
      <c r="CA46" s="280"/>
      <c r="CB46" s="280"/>
      <c r="CC46" s="280"/>
      <c r="CD46" s="280"/>
      <c r="CE46" s="280"/>
      <c r="CF46" s="281"/>
      <c r="CG46" s="279"/>
      <c r="CH46" s="280"/>
      <c r="CI46" s="280"/>
      <c r="CJ46" s="280"/>
      <c r="CK46" s="280"/>
      <c r="CL46" s="280"/>
      <c r="CM46" s="280"/>
      <c r="CN46" s="280"/>
      <c r="CO46" s="280"/>
      <c r="CP46" s="280"/>
      <c r="CQ46" s="280"/>
      <c r="CR46" s="280"/>
      <c r="CS46" s="280"/>
      <c r="CT46" s="280"/>
      <c r="CU46" s="281"/>
    </row>
    <row r="47" spans="1:99" s="67" customFormat="1" ht="25.5" customHeight="1" x14ac:dyDescent="0.2">
      <c r="A47" s="203">
        <v>5</v>
      </c>
      <c r="B47" s="204"/>
      <c r="C47" s="205"/>
      <c r="D47" s="270" t="s">
        <v>130</v>
      </c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2"/>
      <c r="X47" s="282">
        <v>781200</v>
      </c>
      <c r="Y47" s="283"/>
      <c r="Z47" s="283"/>
      <c r="AA47" s="283"/>
      <c r="AB47" s="283"/>
      <c r="AC47" s="283"/>
      <c r="AD47" s="283"/>
      <c r="AE47" s="283"/>
      <c r="AF47" s="283">
        <f>781200-32549.9</f>
        <v>748650.1</v>
      </c>
      <c r="AG47" s="283"/>
      <c r="AH47" s="283"/>
      <c r="AI47" s="283"/>
      <c r="AJ47" s="283"/>
      <c r="AK47" s="283"/>
      <c r="AL47" s="283"/>
      <c r="AM47" s="284"/>
      <c r="AN47" s="273" t="s">
        <v>412</v>
      </c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5"/>
      <c r="BC47" s="276" t="s">
        <v>418</v>
      </c>
      <c r="BD47" s="277"/>
      <c r="BE47" s="277"/>
      <c r="BF47" s="277"/>
      <c r="BG47" s="277"/>
      <c r="BH47" s="277"/>
      <c r="BI47" s="277"/>
      <c r="BJ47" s="277"/>
      <c r="BK47" s="277"/>
      <c r="BL47" s="277"/>
      <c r="BM47" s="277"/>
      <c r="BN47" s="277"/>
      <c r="BO47" s="277"/>
      <c r="BP47" s="277"/>
      <c r="BQ47" s="278"/>
      <c r="BR47" s="279" t="s">
        <v>408</v>
      </c>
      <c r="BS47" s="280"/>
      <c r="BT47" s="280"/>
      <c r="BU47" s="280"/>
      <c r="BV47" s="280"/>
      <c r="BW47" s="280"/>
      <c r="BX47" s="280"/>
      <c r="BY47" s="280"/>
      <c r="BZ47" s="280"/>
      <c r="CA47" s="280"/>
      <c r="CB47" s="280"/>
      <c r="CC47" s="280"/>
      <c r="CD47" s="280"/>
      <c r="CE47" s="280"/>
      <c r="CF47" s="281"/>
      <c r="CG47" s="279"/>
      <c r="CH47" s="280"/>
      <c r="CI47" s="280"/>
      <c r="CJ47" s="280"/>
      <c r="CK47" s="280"/>
      <c r="CL47" s="280"/>
      <c r="CM47" s="280"/>
      <c r="CN47" s="280"/>
      <c r="CO47" s="280"/>
      <c r="CP47" s="280"/>
      <c r="CQ47" s="280"/>
      <c r="CR47" s="280"/>
      <c r="CS47" s="280"/>
      <c r="CT47" s="280"/>
      <c r="CU47" s="281"/>
    </row>
    <row r="48" spans="1:99" s="67" customFormat="1" ht="27" customHeight="1" x14ac:dyDescent="0.2">
      <c r="A48" s="203">
        <v>6</v>
      </c>
      <c r="B48" s="204"/>
      <c r="C48" s="205"/>
      <c r="D48" s="270" t="s">
        <v>107</v>
      </c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2"/>
      <c r="X48" s="282">
        <v>99900</v>
      </c>
      <c r="Y48" s="283"/>
      <c r="Z48" s="283"/>
      <c r="AA48" s="283"/>
      <c r="AB48" s="283"/>
      <c r="AC48" s="283"/>
      <c r="AD48" s="283"/>
      <c r="AE48" s="283"/>
      <c r="AF48" s="283">
        <f>99900-58275</f>
        <v>41625</v>
      </c>
      <c r="AG48" s="283"/>
      <c r="AH48" s="283"/>
      <c r="AI48" s="283"/>
      <c r="AJ48" s="283"/>
      <c r="AK48" s="283"/>
      <c r="AL48" s="283"/>
      <c r="AM48" s="284"/>
      <c r="AN48" s="273" t="s">
        <v>413</v>
      </c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5"/>
      <c r="BC48" s="276" t="s">
        <v>414</v>
      </c>
      <c r="BD48" s="277"/>
      <c r="BE48" s="277"/>
      <c r="BF48" s="277"/>
      <c r="BG48" s="277"/>
      <c r="BH48" s="277"/>
      <c r="BI48" s="277"/>
      <c r="BJ48" s="277"/>
      <c r="BK48" s="277"/>
      <c r="BL48" s="277"/>
      <c r="BM48" s="277"/>
      <c r="BN48" s="277"/>
      <c r="BO48" s="277"/>
      <c r="BP48" s="277"/>
      <c r="BQ48" s="278"/>
      <c r="BR48" s="279" t="s">
        <v>408</v>
      </c>
      <c r="BS48" s="280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1"/>
      <c r="CG48" s="279"/>
      <c r="CH48" s="280"/>
      <c r="CI48" s="280"/>
      <c r="CJ48" s="280"/>
      <c r="CK48" s="280"/>
      <c r="CL48" s="280"/>
      <c r="CM48" s="280"/>
      <c r="CN48" s="280"/>
      <c r="CO48" s="280"/>
      <c r="CP48" s="280"/>
      <c r="CQ48" s="280"/>
      <c r="CR48" s="280"/>
      <c r="CS48" s="280"/>
      <c r="CT48" s="280"/>
      <c r="CU48" s="281"/>
    </row>
    <row r="49" spans="1:99" s="67" customFormat="1" ht="22.5" customHeight="1" x14ac:dyDescent="0.2">
      <c r="A49" s="203">
        <v>7</v>
      </c>
      <c r="B49" s="204"/>
      <c r="C49" s="205"/>
      <c r="D49" s="270" t="s">
        <v>409</v>
      </c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2"/>
      <c r="X49" s="282">
        <v>76000</v>
      </c>
      <c r="Y49" s="283"/>
      <c r="Z49" s="283"/>
      <c r="AA49" s="283"/>
      <c r="AB49" s="283"/>
      <c r="AC49" s="283"/>
      <c r="AD49" s="283"/>
      <c r="AE49" s="283"/>
      <c r="AF49" s="283">
        <f>76000-53381</f>
        <v>22619</v>
      </c>
      <c r="AG49" s="283"/>
      <c r="AH49" s="283"/>
      <c r="AI49" s="283"/>
      <c r="AJ49" s="283"/>
      <c r="AK49" s="283"/>
      <c r="AL49" s="283"/>
      <c r="AM49" s="284"/>
      <c r="AN49" s="273" t="s">
        <v>413</v>
      </c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5"/>
      <c r="BC49" s="276" t="s">
        <v>414</v>
      </c>
      <c r="BD49" s="277"/>
      <c r="BE49" s="277"/>
      <c r="BF49" s="277"/>
      <c r="BG49" s="277"/>
      <c r="BH49" s="277"/>
      <c r="BI49" s="277"/>
      <c r="BJ49" s="277"/>
      <c r="BK49" s="277"/>
      <c r="BL49" s="277"/>
      <c r="BM49" s="277"/>
      <c r="BN49" s="277"/>
      <c r="BO49" s="277"/>
      <c r="BP49" s="277"/>
      <c r="BQ49" s="278"/>
      <c r="BR49" s="279" t="s">
        <v>408</v>
      </c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1"/>
      <c r="CG49" s="279"/>
      <c r="CH49" s="280"/>
      <c r="CI49" s="280"/>
      <c r="CJ49" s="280"/>
      <c r="CK49" s="280"/>
      <c r="CL49" s="280"/>
      <c r="CM49" s="280"/>
      <c r="CN49" s="280"/>
      <c r="CO49" s="280"/>
      <c r="CP49" s="280"/>
      <c r="CQ49" s="280"/>
      <c r="CR49" s="280"/>
      <c r="CS49" s="280"/>
      <c r="CT49" s="280"/>
      <c r="CU49" s="281"/>
    </row>
    <row r="50" spans="1:99" s="67" customFormat="1" ht="23.25" customHeight="1" x14ac:dyDescent="0.2">
      <c r="A50" s="203">
        <v>8</v>
      </c>
      <c r="B50" s="204"/>
      <c r="C50" s="205"/>
      <c r="D50" s="270" t="s">
        <v>410</v>
      </c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2"/>
      <c r="X50" s="282">
        <v>10000</v>
      </c>
      <c r="Y50" s="283"/>
      <c r="Z50" s="283"/>
      <c r="AA50" s="283"/>
      <c r="AB50" s="283"/>
      <c r="AC50" s="283"/>
      <c r="AD50" s="283"/>
      <c r="AE50" s="283"/>
      <c r="AF50" s="283">
        <v>10000</v>
      </c>
      <c r="AG50" s="283"/>
      <c r="AH50" s="283"/>
      <c r="AI50" s="283"/>
      <c r="AJ50" s="283"/>
      <c r="AK50" s="283"/>
      <c r="AL50" s="283"/>
      <c r="AM50" s="284"/>
      <c r="AN50" s="273" t="s">
        <v>413</v>
      </c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5"/>
      <c r="BC50" s="276" t="s">
        <v>414</v>
      </c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7"/>
      <c r="BP50" s="277"/>
      <c r="BQ50" s="278"/>
      <c r="BR50" s="279" t="s">
        <v>408</v>
      </c>
      <c r="BS50" s="280"/>
      <c r="BT50" s="280"/>
      <c r="BU50" s="280"/>
      <c r="BV50" s="280"/>
      <c r="BW50" s="280"/>
      <c r="BX50" s="280"/>
      <c r="BY50" s="280"/>
      <c r="BZ50" s="280"/>
      <c r="CA50" s="280"/>
      <c r="CB50" s="280"/>
      <c r="CC50" s="280"/>
      <c r="CD50" s="280"/>
      <c r="CE50" s="280"/>
      <c r="CF50" s="281"/>
      <c r="CG50" s="279"/>
      <c r="CH50" s="280"/>
      <c r="CI50" s="280"/>
      <c r="CJ50" s="280"/>
      <c r="CK50" s="280"/>
      <c r="CL50" s="280"/>
      <c r="CM50" s="280"/>
      <c r="CN50" s="280"/>
      <c r="CO50" s="280"/>
      <c r="CP50" s="280"/>
      <c r="CQ50" s="280"/>
      <c r="CR50" s="280"/>
      <c r="CS50" s="280"/>
      <c r="CT50" s="280"/>
      <c r="CU50" s="281"/>
    </row>
    <row r="51" spans="1:99" s="67" customFormat="1" ht="24" customHeight="1" x14ac:dyDescent="0.2">
      <c r="A51" s="203">
        <v>9</v>
      </c>
      <c r="B51" s="204"/>
      <c r="C51" s="205"/>
      <c r="D51" s="270" t="s">
        <v>54</v>
      </c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2"/>
      <c r="X51" s="282">
        <v>38300</v>
      </c>
      <c r="Y51" s="283"/>
      <c r="Z51" s="283"/>
      <c r="AA51" s="283"/>
      <c r="AB51" s="283"/>
      <c r="AC51" s="283"/>
      <c r="AD51" s="283"/>
      <c r="AE51" s="283"/>
      <c r="AF51" s="283">
        <v>0</v>
      </c>
      <c r="AG51" s="283"/>
      <c r="AH51" s="283"/>
      <c r="AI51" s="283"/>
      <c r="AJ51" s="283"/>
      <c r="AK51" s="283"/>
      <c r="AL51" s="283"/>
      <c r="AM51" s="284"/>
      <c r="AN51" s="273" t="s">
        <v>420</v>
      </c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5"/>
      <c r="BC51" s="276" t="s">
        <v>419</v>
      </c>
      <c r="BD51" s="277"/>
      <c r="BE51" s="277"/>
      <c r="BF51" s="277"/>
      <c r="BG51" s="277"/>
      <c r="BH51" s="277"/>
      <c r="BI51" s="277"/>
      <c r="BJ51" s="277"/>
      <c r="BK51" s="277"/>
      <c r="BL51" s="277"/>
      <c r="BM51" s="277"/>
      <c r="BN51" s="277"/>
      <c r="BO51" s="277"/>
      <c r="BP51" s="277"/>
      <c r="BQ51" s="278"/>
      <c r="BR51" s="279" t="s">
        <v>408</v>
      </c>
      <c r="BS51" s="280"/>
      <c r="BT51" s="280"/>
      <c r="BU51" s="280"/>
      <c r="BV51" s="280"/>
      <c r="BW51" s="280"/>
      <c r="BX51" s="280"/>
      <c r="BY51" s="280"/>
      <c r="BZ51" s="280"/>
      <c r="CA51" s="280"/>
      <c r="CB51" s="280"/>
      <c r="CC51" s="280"/>
      <c r="CD51" s="280"/>
      <c r="CE51" s="280"/>
      <c r="CF51" s="281"/>
      <c r="CG51" s="279"/>
      <c r="CH51" s="280"/>
      <c r="CI51" s="280"/>
      <c r="CJ51" s="280"/>
      <c r="CK51" s="280"/>
      <c r="CL51" s="280"/>
      <c r="CM51" s="280"/>
      <c r="CN51" s="280"/>
      <c r="CO51" s="280"/>
      <c r="CP51" s="280"/>
      <c r="CQ51" s="280"/>
      <c r="CR51" s="280"/>
      <c r="CS51" s="280"/>
      <c r="CT51" s="280"/>
      <c r="CU51" s="281"/>
    </row>
    <row r="52" spans="1:99" s="67" customFormat="1" ht="24.75" customHeight="1" x14ac:dyDescent="0.2">
      <c r="A52" s="203">
        <v>10</v>
      </c>
      <c r="B52" s="204"/>
      <c r="C52" s="205"/>
      <c r="D52" s="270" t="s">
        <v>103</v>
      </c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2"/>
      <c r="X52" s="282">
        <v>39600</v>
      </c>
      <c r="Y52" s="283"/>
      <c r="Z52" s="283"/>
      <c r="AA52" s="283"/>
      <c r="AB52" s="283"/>
      <c r="AC52" s="283"/>
      <c r="AD52" s="283"/>
      <c r="AE52" s="283"/>
      <c r="AF52" s="283">
        <v>0</v>
      </c>
      <c r="AG52" s="283"/>
      <c r="AH52" s="283"/>
      <c r="AI52" s="283"/>
      <c r="AJ52" s="283"/>
      <c r="AK52" s="283"/>
      <c r="AL52" s="283"/>
      <c r="AM52" s="284"/>
      <c r="AN52" s="273" t="s">
        <v>420</v>
      </c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5"/>
      <c r="BC52" s="276" t="s">
        <v>419</v>
      </c>
      <c r="BD52" s="277"/>
      <c r="BE52" s="277"/>
      <c r="BF52" s="277"/>
      <c r="BG52" s="277"/>
      <c r="BH52" s="277"/>
      <c r="BI52" s="277"/>
      <c r="BJ52" s="277"/>
      <c r="BK52" s="277"/>
      <c r="BL52" s="277"/>
      <c r="BM52" s="277"/>
      <c r="BN52" s="277"/>
      <c r="BO52" s="277"/>
      <c r="BP52" s="277"/>
      <c r="BQ52" s="278"/>
      <c r="BR52" s="279" t="s">
        <v>408</v>
      </c>
      <c r="BS52" s="280"/>
      <c r="BT52" s="280"/>
      <c r="BU52" s="280"/>
      <c r="BV52" s="280"/>
      <c r="BW52" s="280"/>
      <c r="BX52" s="280"/>
      <c r="BY52" s="280"/>
      <c r="BZ52" s="280"/>
      <c r="CA52" s="280"/>
      <c r="CB52" s="280"/>
      <c r="CC52" s="280"/>
      <c r="CD52" s="280"/>
      <c r="CE52" s="280"/>
      <c r="CF52" s="281"/>
      <c r="CG52" s="279"/>
      <c r="CH52" s="280"/>
      <c r="CI52" s="280"/>
      <c r="CJ52" s="280"/>
      <c r="CK52" s="280"/>
      <c r="CL52" s="280"/>
      <c r="CM52" s="280"/>
      <c r="CN52" s="280"/>
      <c r="CO52" s="280"/>
      <c r="CP52" s="280"/>
      <c r="CQ52" s="280"/>
      <c r="CR52" s="280"/>
      <c r="CS52" s="280"/>
      <c r="CT52" s="280"/>
      <c r="CU52" s="281"/>
    </row>
    <row r="53" spans="1:99" s="67" customFormat="1" ht="25.5" customHeight="1" x14ac:dyDescent="0.2">
      <c r="A53" s="203">
        <v>11</v>
      </c>
      <c r="B53" s="204"/>
      <c r="C53" s="205"/>
      <c r="D53" s="270" t="s">
        <v>112</v>
      </c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2"/>
      <c r="X53" s="282">
        <v>5300</v>
      </c>
      <c r="Y53" s="283"/>
      <c r="Z53" s="283"/>
      <c r="AA53" s="283"/>
      <c r="AB53" s="283"/>
      <c r="AC53" s="283"/>
      <c r="AD53" s="283"/>
      <c r="AE53" s="283"/>
      <c r="AF53" s="283">
        <v>0</v>
      </c>
      <c r="AG53" s="283"/>
      <c r="AH53" s="283"/>
      <c r="AI53" s="283"/>
      <c r="AJ53" s="283"/>
      <c r="AK53" s="283"/>
      <c r="AL53" s="283"/>
      <c r="AM53" s="284"/>
      <c r="AN53" s="273" t="s">
        <v>420</v>
      </c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5"/>
      <c r="BC53" s="276" t="s">
        <v>419</v>
      </c>
      <c r="BD53" s="277"/>
      <c r="BE53" s="277"/>
      <c r="BF53" s="277"/>
      <c r="BG53" s="277"/>
      <c r="BH53" s="277"/>
      <c r="BI53" s="277"/>
      <c r="BJ53" s="277"/>
      <c r="BK53" s="277"/>
      <c r="BL53" s="277"/>
      <c r="BM53" s="277"/>
      <c r="BN53" s="277"/>
      <c r="BO53" s="277"/>
      <c r="BP53" s="277"/>
      <c r="BQ53" s="278"/>
      <c r="BR53" s="279" t="s">
        <v>408</v>
      </c>
      <c r="BS53" s="280"/>
      <c r="BT53" s="280"/>
      <c r="BU53" s="280"/>
      <c r="BV53" s="280"/>
      <c r="BW53" s="280"/>
      <c r="BX53" s="280"/>
      <c r="BY53" s="280"/>
      <c r="BZ53" s="280"/>
      <c r="CA53" s="280"/>
      <c r="CB53" s="280"/>
      <c r="CC53" s="280"/>
      <c r="CD53" s="280"/>
      <c r="CE53" s="280"/>
      <c r="CF53" s="281"/>
      <c r="CG53" s="279"/>
      <c r="CH53" s="280"/>
      <c r="CI53" s="280"/>
      <c r="CJ53" s="280"/>
      <c r="CK53" s="280"/>
      <c r="CL53" s="280"/>
      <c r="CM53" s="280"/>
      <c r="CN53" s="280"/>
      <c r="CO53" s="280"/>
      <c r="CP53" s="280"/>
      <c r="CQ53" s="280"/>
      <c r="CR53" s="280"/>
      <c r="CS53" s="280"/>
      <c r="CT53" s="280"/>
      <c r="CU53" s="281"/>
    </row>
    <row r="54" spans="1:99" s="67" customFormat="1" ht="24" customHeight="1" x14ac:dyDescent="0.2">
      <c r="A54" s="203">
        <v>12</v>
      </c>
      <c r="B54" s="204"/>
      <c r="C54" s="205"/>
      <c r="D54" s="270" t="s">
        <v>112</v>
      </c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2"/>
      <c r="X54" s="282">
        <v>5300</v>
      </c>
      <c r="Y54" s="283"/>
      <c r="Z54" s="283"/>
      <c r="AA54" s="283"/>
      <c r="AB54" s="283"/>
      <c r="AC54" s="283"/>
      <c r="AD54" s="283"/>
      <c r="AE54" s="283"/>
      <c r="AF54" s="283">
        <v>0</v>
      </c>
      <c r="AG54" s="283"/>
      <c r="AH54" s="283"/>
      <c r="AI54" s="283"/>
      <c r="AJ54" s="283"/>
      <c r="AK54" s="283"/>
      <c r="AL54" s="283"/>
      <c r="AM54" s="284"/>
      <c r="AN54" s="273" t="s">
        <v>420</v>
      </c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5"/>
      <c r="BC54" s="276" t="s">
        <v>419</v>
      </c>
      <c r="BD54" s="277"/>
      <c r="BE54" s="277"/>
      <c r="BF54" s="277"/>
      <c r="BG54" s="277"/>
      <c r="BH54" s="277"/>
      <c r="BI54" s="277"/>
      <c r="BJ54" s="277"/>
      <c r="BK54" s="277"/>
      <c r="BL54" s="277"/>
      <c r="BM54" s="277"/>
      <c r="BN54" s="277"/>
      <c r="BO54" s="277"/>
      <c r="BP54" s="277"/>
      <c r="BQ54" s="278"/>
      <c r="BR54" s="279" t="s">
        <v>408</v>
      </c>
      <c r="BS54" s="280"/>
      <c r="BT54" s="280"/>
      <c r="BU54" s="280"/>
      <c r="BV54" s="280"/>
      <c r="BW54" s="280"/>
      <c r="BX54" s="280"/>
      <c r="BY54" s="280"/>
      <c r="BZ54" s="280"/>
      <c r="CA54" s="280"/>
      <c r="CB54" s="280"/>
      <c r="CC54" s="280"/>
      <c r="CD54" s="280"/>
      <c r="CE54" s="280"/>
      <c r="CF54" s="281"/>
      <c r="CG54" s="279"/>
      <c r="CH54" s="280"/>
      <c r="CI54" s="280"/>
      <c r="CJ54" s="280"/>
      <c r="CK54" s="280"/>
      <c r="CL54" s="280"/>
      <c r="CM54" s="280"/>
      <c r="CN54" s="280"/>
      <c r="CO54" s="280"/>
      <c r="CP54" s="280"/>
      <c r="CQ54" s="280"/>
      <c r="CR54" s="280"/>
      <c r="CS54" s="280"/>
      <c r="CT54" s="280"/>
      <c r="CU54" s="281"/>
    </row>
    <row r="55" spans="1:99" s="67" customFormat="1" ht="24" customHeight="1" x14ac:dyDescent="0.2">
      <c r="A55" s="203">
        <v>13</v>
      </c>
      <c r="B55" s="204"/>
      <c r="C55" s="205"/>
      <c r="D55" s="270" t="s">
        <v>112</v>
      </c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2"/>
      <c r="X55" s="282">
        <v>5300</v>
      </c>
      <c r="Y55" s="283"/>
      <c r="Z55" s="283"/>
      <c r="AA55" s="283"/>
      <c r="AB55" s="283"/>
      <c r="AC55" s="283"/>
      <c r="AD55" s="283"/>
      <c r="AE55" s="283"/>
      <c r="AF55" s="283">
        <v>0</v>
      </c>
      <c r="AG55" s="283"/>
      <c r="AH55" s="283"/>
      <c r="AI55" s="283"/>
      <c r="AJ55" s="283"/>
      <c r="AK55" s="283"/>
      <c r="AL55" s="283"/>
      <c r="AM55" s="284"/>
      <c r="AN55" s="273" t="s">
        <v>420</v>
      </c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5"/>
      <c r="BC55" s="276" t="s">
        <v>419</v>
      </c>
      <c r="BD55" s="277"/>
      <c r="BE55" s="277"/>
      <c r="BF55" s="277"/>
      <c r="BG55" s="277"/>
      <c r="BH55" s="277"/>
      <c r="BI55" s="277"/>
      <c r="BJ55" s="277"/>
      <c r="BK55" s="277"/>
      <c r="BL55" s="277"/>
      <c r="BM55" s="277"/>
      <c r="BN55" s="277"/>
      <c r="BO55" s="277"/>
      <c r="BP55" s="277"/>
      <c r="BQ55" s="278"/>
      <c r="BR55" s="279" t="s">
        <v>408</v>
      </c>
      <c r="BS55" s="280"/>
      <c r="BT55" s="280"/>
      <c r="BU55" s="280"/>
      <c r="BV55" s="280"/>
      <c r="BW55" s="280"/>
      <c r="BX55" s="280"/>
      <c r="BY55" s="280"/>
      <c r="BZ55" s="280"/>
      <c r="CA55" s="280"/>
      <c r="CB55" s="280"/>
      <c r="CC55" s="280"/>
      <c r="CD55" s="280"/>
      <c r="CE55" s="280"/>
      <c r="CF55" s="281"/>
      <c r="CG55" s="279"/>
      <c r="CH55" s="280"/>
      <c r="CI55" s="280"/>
      <c r="CJ55" s="280"/>
      <c r="CK55" s="280"/>
      <c r="CL55" s="280"/>
      <c r="CM55" s="280"/>
      <c r="CN55" s="280"/>
      <c r="CO55" s="280"/>
      <c r="CP55" s="280"/>
      <c r="CQ55" s="280"/>
      <c r="CR55" s="280"/>
      <c r="CS55" s="280"/>
      <c r="CT55" s="280"/>
      <c r="CU55" s="281"/>
    </row>
    <row r="56" spans="1:99" s="67" customFormat="1" ht="25.5" customHeight="1" x14ac:dyDescent="0.2">
      <c r="A56" s="203">
        <v>14</v>
      </c>
      <c r="B56" s="204"/>
      <c r="C56" s="205"/>
      <c r="D56" s="270" t="s">
        <v>98</v>
      </c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2"/>
      <c r="X56" s="282">
        <v>245818</v>
      </c>
      <c r="Y56" s="283"/>
      <c r="Z56" s="283"/>
      <c r="AA56" s="283"/>
      <c r="AB56" s="283"/>
      <c r="AC56" s="283"/>
      <c r="AD56" s="283"/>
      <c r="AE56" s="283"/>
      <c r="AF56" s="283">
        <v>0</v>
      </c>
      <c r="AG56" s="283"/>
      <c r="AH56" s="283"/>
      <c r="AI56" s="283"/>
      <c r="AJ56" s="283"/>
      <c r="AK56" s="283"/>
      <c r="AL56" s="283"/>
      <c r="AM56" s="284"/>
      <c r="AN56" s="273" t="s">
        <v>429</v>
      </c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5"/>
      <c r="BC56" s="276" t="s">
        <v>421</v>
      </c>
      <c r="BD56" s="277"/>
      <c r="BE56" s="277"/>
      <c r="BF56" s="277"/>
      <c r="BG56" s="277"/>
      <c r="BH56" s="277"/>
      <c r="BI56" s="277"/>
      <c r="BJ56" s="277"/>
      <c r="BK56" s="277"/>
      <c r="BL56" s="277"/>
      <c r="BM56" s="277"/>
      <c r="BN56" s="277"/>
      <c r="BO56" s="277"/>
      <c r="BP56" s="277"/>
      <c r="BQ56" s="278"/>
      <c r="BR56" s="279" t="s">
        <v>408</v>
      </c>
      <c r="BS56" s="280"/>
      <c r="BT56" s="280"/>
      <c r="BU56" s="280"/>
      <c r="BV56" s="280"/>
      <c r="BW56" s="280"/>
      <c r="BX56" s="280"/>
      <c r="BY56" s="280"/>
      <c r="BZ56" s="280"/>
      <c r="CA56" s="280"/>
      <c r="CB56" s="280"/>
      <c r="CC56" s="280"/>
      <c r="CD56" s="280"/>
      <c r="CE56" s="280"/>
      <c r="CF56" s="281"/>
      <c r="CG56" s="279"/>
      <c r="CH56" s="280"/>
      <c r="CI56" s="280"/>
      <c r="CJ56" s="280"/>
      <c r="CK56" s="280"/>
      <c r="CL56" s="280"/>
      <c r="CM56" s="280"/>
      <c r="CN56" s="280"/>
      <c r="CO56" s="280"/>
      <c r="CP56" s="280"/>
      <c r="CQ56" s="280"/>
      <c r="CR56" s="280"/>
      <c r="CS56" s="280"/>
      <c r="CT56" s="280"/>
      <c r="CU56" s="281"/>
    </row>
    <row r="57" spans="1:99" s="67" customFormat="1" ht="24.75" customHeight="1" x14ac:dyDescent="0.2">
      <c r="A57" s="203">
        <v>15</v>
      </c>
      <c r="B57" s="204"/>
      <c r="C57" s="205"/>
      <c r="D57" s="270" t="s">
        <v>187</v>
      </c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2"/>
      <c r="X57" s="282">
        <v>24888</v>
      </c>
      <c r="Y57" s="283"/>
      <c r="Z57" s="283"/>
      <c r="AA57" s="283"/>
      <c r="AB57" s="283"/>
      <c r="AC57" s="283"/>
      <c r="AD57" s="283"/>
      <c r="AE57" s="283"/>
      <c r="AF57" s="283">
        <v>0</v>
      </c>
      <c r="AG57" s="283"/>
      <c r="AH57" s="283"/>
      <c r="AI57" s="283"/>
      <c r="AJ57" s="283"/>
      <c r="AK57" s="283"/>
      <c r="AL57" s="283"/>
      <c r="AM57" s="284"/>
      <c r="AN57" s="273" t="s">
        <v>430</v>
      </c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5"/>
      <c r="BC57" s="276" t="s">
        <v>422</v>
      </c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8"/>
      <c r="BR57" s="279" t="s">
        <v>408</v>
      </c>
      <c r="BS57" s="280"/>
      <c r="BT57" s="280"/>
      <c r="BU57" s="280"/>
      <c r="BV57" s="280"/>
      <c r="BW57" s="280"/>
      <c r="BX57" s="280"/>
      <c r="BY57" s="280"/>
      <c r="BZ57" s="280"/>
      <c r="CA57" s="280"/>
      <c r="CB57" s="280"/>
      <c r="CC57" s="280"/>
      <c r="CD57" s="280"/>
      <c r="CE57" s="280"/>
      <c r="CF57" s="281"/>
      <c r="CG57" s="279"/>
      <c r="CH57" s="280"/>
      <c r="CI57" s="280"/>
      <c r="CJ57" s="280"/>
      <c r="CK57" s="280"/>
      <c r="CL57" s="280"/>
      <c r="CM57" s="280"/>
      <c r="CN57" s="280"/>
      <c r="CO57" s="280"/>
      <c r="CP57" s="280"/>
      <c r="CQ57" s="280"/>
      <c r="CR57" s="280"/>
      <c r="CS57" s="280"/>
      <c r="CT57" s="280"/>
      <c r="CU57" s="281"/>
    </row>
    <row r="58" spans="1:99" s="67" customFormat="1" ht="27" customHeight="1" x14ac:dyDescent="0.2">
      <c r="A58" s="203">
        <v>16</v>
      </c>
      <c r="B58" s="204"/>
      <c r="C58" s="205"/>
      <c r="D58" s="270" t="s">
        <v>122</v>
      </c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2"/>
      <c r="X58" s="282">
        <v>2400000</v>
      </c>
      <c r="Y58" s="283"/>
      <c r="Z58" s="283"/>
      <c r="AA58" s="283"/>
      <c r="AB58" s="283"/>
      <c r="AC58" s="283"/>
      <c r="AD58" s="283"/>
      <c r="AE58" s="283"/>
      <c r="AF58" s="283">
        <v>0</v>
      </c>
      <c r="AG58" s="283"/>
      <c r="AH58" s="283"/>
      <c r="AI58" s="283"/>
      <c r="AJ58" s="283"/>
      <c r="AK58" s="283"/>
      <c r="AL58" s="283"/>
      <c r="AM58" s="284"/>
      <c r="AN58" s="273" t="s">
        <v>431</v>
      </c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5"/>
      <c r="BC58" s="276" t="s">
        <v>423</v>
      </c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8"/>
      <c r="BR58" s="279" t="s">
        <v>408</v>
      </c>
      <c r="BS58" s="280"/>
      <c r="BT58" s="280"/>
      <c r="BU58" s="280"/>
      <c r="BV58" s="280"/>
      <c r="BW58" s="280"/>
      <c r="BX58" s="280"/>
      <c r="BY58" s="280"/>
      <c r="BZ58" s="280"/>
      <c r="CA58" s="280"/>
      <c r="CB58" s="280"/>
      <c r="CC58" s="280"/>
      <c r="CD58" s="280"/>
      <c r="CE58" s="280"/>
      <c r="CF58" s="281"/>
      <c r="CG58" s="279"/>
      <c r="CH58" s="280"/>
      <c r="CI58" s="280"/>
      <c r="CJ58" s="280"/>
      <c r="CK58" s="280"/>
      <c r="CL58" s="280"/>
      <c r="CM58" s="280"/>
      <c r="CN58" s="280"/>
      <c r="CO58" s="280"/>
      <c r="CP58" s="280"/>
      <c r="CQ58" s="280"/>
      <c r="CR58" s="280"/>
      <c r="CS58" s="280"/>
      <c r="CT58" s="280"/>
      <c r="CU58" s="281"/>
    </row>
    <row r="59" spans="1:99" s="67" customFormat="1" ht="24.75" customHeight="1" x14ac:dyDescent="0.2">
      <c r="A59" s="203">
        <v>17</v>
      </c>
      <c r="B59" s="204"/>
      <c r="C59" s="205"/>
      <c r="D59" s="270" t="s">
        <v>183</v>
      </c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2"/>
      <c r="X59" s="282">
        <v>24888</v>
      </c>
      <c r="Y59" s="283"/>
      <c r="Z59" s="283"/>
      <c r="AA59" s="283"/>
      <c r="AB59" s="283"/>
      <c r="AC59" s="283"/>
      <c r="AD59" s="283"/>
      <c r="AE59" s="283"/>
      <c r="AF59" s="283">
        <v>0</v>
      </c>
      <c r="AG59" s="283"/>
      <c r="AH59" s="283"/>
      <c r="AI59" s="283"/>
      <c r="AJ59" s="283"/>
      <c r="AK59" s="283"/>
      <c r="AL59" s="283"/>
      <c r="AM59" s="284"/>
      <c r="AN59" s="273" t="s">
        <v>432</v>
      </c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5"/>
      <c r="BC59" s="276" t="s">
        <v>424</v>
      </c>
      <c r="BD59" s="277"/>
      <c r="BE59" s="277"/>
      <c r="BF59" s="277"/>
      <c r="BG59" s="277"/>
      <c r="BH59" s="277"/>
      <c r="BI59" s="277"/>
      <c r="BJ59" s="277"/>
      <c r="BK59" s="277"/>
      <c r="BL59" s="277"/>
      <c r="BM59" s="277"/>
      <c r="BN59" s="277"/>
      <c r="BO59" s="277"/>
      <c r="BP59" s="277"/>
      <c r="BQ59" s="278"/>
      <c r="BR59" s="279" t="s">
        <v>408</v>
      </c>
      <c r="BS59" s="280"/>
      <c r="BT59" s="280"/>
      <c r="BU59" s="280"/>
      <c r="BV59" s="280"/>
      <c r="BW59" s="280"/>
      <c r="BX59" s="280"/>
      <c r="BY59" s="280"/>
      <c r="BZ59" s="280"/>
      <c r="CA59" s="280"/>
      <c r="CB59" s="280"/>
      <c r="CC59" s="280"/>
      <c r="CD59" s="280"/>
      <c r="CE59" s="280"/>
      <c r="CF59" s="281"/>
      <c r="CG59" s="279"/>
      <c r="CH59" s="280"/>
      <c r="CI59" s="280"/>
      <c r="CJ59" s="280"/>
      <c r="CK59" s="280"/>
      <c r="CL59" s="280"/>
      <c r="CM59" s="280"/>
      <c r="CN59" s="280"/>
      <c r="CO59" s="280"/>
      <c r="CP59" s="280"/>
      <c r="CQ59" s="280"/>
      <c r="CR59" s="280"/>
      <c r="CS59" s="280"/>
      <c r="CT59" s="280"/>
      <c r="CU59" s="281"/>
    </row>
    <row r="60" spans="1:99" s="67" customFormat="1" ht="24" customHeight="1" x14ac:dyDescent="0.2">
      <c r="A60" s="203">
        <v>18</v>
      </c>
      <c r="B60" s="204"/>
      <c r="C60" s="205"/>
      <c r="D60" s="270" t="s">
        <v>188</v>
      </c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2"/>
      <c r="X60" s="282">
        <v>24888</v>
      </c>
      <c r="Y60" s="283"/>
      <c r="Z60" s="283"/>
      <c r="AA60" s="283"/>
      <c r="AB60" s="283"/>
      <c r="AC60" s="283"/>
      <c r="AD60" s="283"/>
      <c r="AE60" s="283"/>
      <c r="AF60" s="283">
        <v>0</v>
      </c>
      <c r="AG60" s="283"/>
      <c r="AH60" s="283"/>
      <c r="AI60" s="283"/>
      <c r="AJ60" s="283"/>
      <c r="AK60" s="283"/>
      <c r="AL60" s="283"/>
      <c r="AM60" s="284"/>
      <c r="AN60" s="273" t="s">
        <v>433</v>
      </c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5"/>
      <c r="BC60" s="276" t="s">
        <v>425</v>
      </c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8"/>
      <c r="BR60" s="279" t="s">
        <v>408</v>
      </c>
      <c r="BS60" s="280"/>
      <c r="BT60" s="280"/>
      <c r="BU60" s="280"/>
      <c r="BV60" s="280"/>
      <c r="BW60" s="280"/>
      <c r="BX60" s="280"/>
      <c r="BY60" s="280"/>
      <c r="BZ60" s="280"/>
      <c r="CA60" s="280"/>
      <c r="CB60" s="280"/>
      <c r="CC60" s="280"/>
      <c r="CD60" s="280"/>
      <c r="CE60" s="280"/>
      <c r="CF60" s="281"/>
      <c r="CG60" s="279"/>
      <c r="CH60" s="280"/>
      <c r="CI60" s="280"/>
      <c r="CJ60" s="280"/>
      <c r="CK60" s="280"/>
      <c r="CL60" s="280"/>
      <c r="CM60" s="280"/>
      <c r="CN60" s="280"/>
      <c r="CO60" s="280"/>
      <c r="CP60" s="280"/>
      <c r="CQ60" s="280"/>
      <c r="CR60" s="280"/>
      <c r="CS60" s="280"/>
      <c r="CT60" s="280"/>
      <c r="CU60" s="281"/>
    </row>
    <row r="61" spans="1:99" s="67" customFormat="1" ht="15" customHeight="1" x14ac:dyDescent="0.2">
      <c r="A61" s="203"/>
      <c r="B61" s="204"/>
      <c r="C61" s="205"/>
      <c r="D61" s="270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2"/>
      <c r="X61" s="282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4"/>
      <c r="AN61" s="273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5"/>
      <c r="BC61" s="276"/>
      <c r="BD61" s="277"/>
      <c r="BE61" s="277"/>
      <c r="BF61" s="277"/>
      <c r="BG61" s="277"/>
      <c r="BH61" s="277"/>
      <c r="BI61" s="277"/>
      <c r="BJ61" s="277"/>
      <c r="BK61" s="277"/>
      <c r="BL61" s="277"/>
      <c r="BM61" s="277"/>
      <c r="BN61" s="277"/>
      <c r="BO61" s="277"/>
      <c r="BP61" s="277"/>
      <c r="BQ61" s="278"/>
      <c r="BR61" s="279"/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/>
      <c r="CD61" s="280"/>
      <c r="CE61" s="280"/>
      <c r="CF61" s="281"/>
      <c r="CG61" s="279"/>
      <c r="CH61" s="280"/>
      <c r="CI61" s="280"/>
      <c r="CJ61" s="280"/>
      <c r="CK61" s="280"/>
      <c r="CL61" s="280"/>
      <c r="CM61" s="280"/>
      <c r="CN61" s="280"/>
      <c r="CO61" s="280"/>
      <c r="CP61" s="280"/>
      <c r="CQ61" s="280"/>
      <c r="CR61" s="280"/>
      <c r="CS61" s="280"/>
      <c r="CT61" s="280"/>
      <c r="CU61" s="281"/>
    </row>
    <row r="62" spans="1:99" s="67" customFormat="1" ht="15" customHeight="1" x14ac:dyDescent="0.2">
      <c r="A62" s="203"/>
      <c r="B62" s="204"/>
      <c r="C62" s="205"/>
      <c r="D62" s="270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2"/>
      <c r="X62" s="282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4"/>
      <c r="AN62" s="273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5"/>
      <c r="BC62" s="276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8"/>
      <c r="BR62" s="279"/>
      <c r="BS62" s="280"/>
      <c r="BT62" s="280"/>
      <c r="BU62" s="280"/>
      <c r="BV62" s="280"/>
      <c r="BW62" s="280"/>
      <c r="BX62" s="280"/>
      <c r="BY62" s="280"/>
      <c r="BZ62" s="280"/>
      <c r="CA62" s="280"/>
      <c r="CB62" s="280"/>
      <c r="CC62" s="280"/>
      <c r="CD62" s="280"/>
      <c r="CE62" s="280"/>
      <c r="CF62" s="281"/>
      <c r="CG62" s="279"/>
      <c r="CH62" s="280"/>
      <c r="CI62" s="280"/>
      <c r="CJ62" s="280"/>
      <c r="CK62" s="280"/>
      <c r="CL62" s="280"/>
      <c r="CM62" s="280"/>
      <c r="CN62" s="280"/>
      <c r="CO62" s="280"/>
      <c r="CP62" s="280"/>
      <c r="CQ62" s="280"/>
      <c r="CR62" s="280"/>
      <c r="CS62" s="280"/>
      <c r="CT62" s="280"/>
      <c r="CU62" s="281"/>
    </row>
    <row r="63" spans="1:99" s="67" customFormat="1" ht="12.75" x14ac:dyDescent="0.2">
      <c r="X63" s="285">
        <f>SUM(X43:X62)</f>
        <v>4108666.73</v>
      </c>
      <c r="Y63" s="286"/>
      <c r="Z63" s="286"/>
      <c r="AA63" s="286"/>
      <c r="AB63" s="286"/>
      <c r="AC63" s="286"/>
      <c r="AD63" s="286"/>
      <c r="AE63" s="286"/>
      <c r="AF63" s="285">
        <f>SUM(AF43:AF62)</f>
        <v>822894.1</v>
      </c>
      <c r="AG63" s="286"/>
      <c r="AH63" s="286"/>
      <c r="AI63" s="286"/>
      <c r="AJ63" s="286"/>
      <c r="AK63" s="286"/>
      <c r="AL63" s="286"/>
      <c r="AM63" s="286"/>
    </row>
    <row r="64" spans="1:99" s="67" customFormat="1" ht="12.75" x14ac:dyDescent="0.2"/>
    <row r="65" spans="1:99" s="65" customFormat="1" x14ac:dyDescent="0.25">
      <c r="A65" s="194" t="s">
        <v>289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</row>
    <row r="66" spans="1:99" s="67" customFormat="1" ht="12.75" x14ac:dyDescent="0.2"/>
    <row r="67" spans="1:99" s="67" customFormat="1" ht="12.75" x14ac:dyDescent="0.2">
      <c r="A67" s="195" t="s">
        <v>215</v>
      </c>
      <c r="B67" s="196"/>
      <c r="C67" s="196"/>
      <c r="D67" s="197"/>
      <c r="E67" s="195" t="s">
        <v>290</v>
      </c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7"/>
      <c r="AQ67" s="195" t="s">
        <v>291</v>
      </c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  <c r="BP67" s="196"/>
      <c r="BQ67" s="196"/>
      <c r="BR67" s="196"/>
      <c r="BS67" s="196"/>
      <c r="BT67" s="196"/>
      <c r="BU67" s="196"/>
      <c r="BV67" s="197"/>
      <c r="BW67" s="195" t="s">
        <v>292</v>
      </c>
      <c r="BX67" s="196"/>
      <c r="BY67" s="196"/>
      <c r="BZ67" s="196"/>
      <c r="CA67" s="196"/>
      <c r="CB67" s="196"/>
      <c r="CC67" s="196"/>
      <c r="CD67" s="196"/>
      <c r="CE67" s="196"/>
      <c r="CF67" s="196"/>
      <c r="CG67" s="196"/>
      <c r="CH67" s="196"/>
      <c r="CI67" s="196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7"/>
    </row>
    <row r="68" spans="1:99" s="67" customFormat="1" ht="12.75" x14ac:dyDescent="0.2">
      <c r="A68" s="191" t="s">
        <v>222</v>
      </c>
      <c r="B68" s="192"/>
      <c r="C68" s="192"/>
      <c r="D68" s="193"/>
      <c r="E68" s="191" t="s">
        <v>293</v>
      </c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3"/>
      <c r="AQ68" s="191" t="s">
        <v>294</v>
      </c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3"/>
      <c r="BW68" s="191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3"/>
    </row>
    <row r="69" spans="1:99" s="67" customFormat="1" ht="12.75" x14ac:dyDescent="0.2">
      <c r="A69" s="191"/>
      <c r="B69" s="192"/>
      <c r="C69" s="192"/>
      <c r="D69" s="193"/>
      <c r="E69" s="191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3"/>
      <c r="AQ69" s="191" t="s">
        <v>295</v>
      </c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3"/>
      <c r="BW69" s="191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3"/>
    </row>
    <row r="70" spans="1:99" s="67" customFormat="1" ht="12.75" x14ac:dyDescent="0.2">
      <c r="A70" s="191"/>
      <c r="B70" s="192"/>
      <c r="C70" s="192"/>
      <c r="D70" s="193"/>
      <c r="E70" s="287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9"/>
      <c r="AQ70" s="287" t="s">
        <v>296</v>
      </c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9"/>
      <c r="BW70" s="191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3"/>
    </row>
    <row r="71" spans="1:99" s="67" customFormat="1" ht="12.75" x14ac:dyDescent="0.2">
      <c r="A71" s="199">
        <v>1</v>
      </c>
      <c r="B71" s="200"/>
      <c r="C71" s="200"/>
      <c r="D71" s="201"/>
      <c r="E71" s="199">
        <v>2</v>
      </c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1"/>
      <c r="AQ71" s="191">
        <v>3</v>
      </c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3"/>
      <c r="BW71" s="199">
        <v>4</v>
      </c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1"/>
    </row>
    <row r="72" spans="1:99" s="67" customFormat="1" ht="15" customHeight="1" x14ac:dyDescent="0.2">
      <c r="A72" s="290"/>
      <c r="B72" s="291"/>
      <c r="C72" s="291"/>
      <c r="D72" s="292"/>
      <c r="E72" s="290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2"/>
      <c r="AQ72" s="290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2"/>
      <c r="BW72" s="293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5"/>
    </row>
    <row r="73" spans="1:99" s="67" customFormat="1" ht="15" customHeight="1" x14ac:dyDescent="0.2">
      <c r="A73" s="290"/>
      <c r="B73" s="291"/>
      <c r="C73" s="291"/>
      <c r="D73" s="292"/>
      <c r="E73" s="290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2"/>
      <c r="AQ73" s="290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2"/>
      <c r="BW73" s="293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5"/>
    </row>
    <row r="74" spans="1:99" s="67" customFormat="1" ht="15" customHeight="1" x14ac:dyDescent="0.2">
      <c r="A74" s="290"/>
      <c r="B74" s="291"/>
      <c r="C74" s="291"/>
      <c r="D74" s="292"/>
      <c r="E74" s="290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2"/>
      <c r="AQ74" s="290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2"/>
      <c r="BW74" s="293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5"/>
    </row>
    <row r="75" spans="1:99" s="67" customFormat="1" ht="15" customHeight="1" x14ac:dyDescent="0.2">
      <c r="A75" s="290"/>
      <c r="B75" s="291"/>
      <c r="C75" s="291"/>
      <c r="D75" s="292"/>
      <c r="E75" s="290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2"/>
      <c r="AQ75" s="290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2"/>
      <c r="BW75" s="293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5"/>
    </row>
    <row r="76" spans="1:99" s="67" customFormat="1" ht="12.75" x14ac:dyDescent="0.2"/>
    <row r="77" spans="1:99" s="67" customFormat="1" ht="12.75" x14ac:dyDescent="0.2"/>
    <row r="78" spans="1:99" s="65" customFormat="1" x14ac:dyDescent="0.25">
      <c r="A78" s="194" t="s">
        <v>297</v>
      </c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</row>
    <row r="79" spans="1:99" s="67" customFormat="1" ht="12.75" x14ac:dyDescent="0.2"/>
    <row r="80" spans="1:99" s="67" customFormat="1" ht="12.75" x14ac:dyDescent="0.2">
      <c r="A80" s="195" t="s">
        <v>215</v>
      </c>
      <c r="B80" s="196"/>
      <c r="C80" s="196"/>
      <c r="D80" s="197"/>
      <c r="E80" s="195" t="s">
        <v>298</v>
      </c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7"/>
      <c r="BA80" s="195" t="s">
        <v>299</v>
      </c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  <c r="BM80" s="196"/>
      <c r="BN80" s="196"/>
      <c r="BO80" s="196"/>
      <c r="BP80" s="196"/>
      <c r="BQ80" s="196"/>
      <c r="BR80" s="196"/>
      <c r="BS80" s="196"/>
      <c r="BT80" s="196"/>
      <c r="BU80" s="196"/>
      <c r="BV80" s="196"/>
      <c r="BW80" s="196"/>
      <c r="BX80" s="196"/>
      <c r="BY80" s="196"/>
      <c r="BZ80" s="196"/>
      <c r="CA80" s="196"/>
      <c r="CB80" s="196"/>
      <c r="CC80" s="196"/>
      <c r="CD80" s="196"/>
      <c r="CE80" s="196"/>
      <c r="CF80" s="196"/>
      <c r="CG80" s="196"/>
      <c r="CH80" s="196"/>
      <c r="CI80" s="196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7"/>
    </row>
    <row r="81" spans="1:99" s="67" customFormat="1" ht="12.75" x14ac:dyDescent="0.2">
      <c r="A81" s="191" t="s">
        <v>222</v>
      </c>
      <c r="B81" s="192"/>
      <c r="C81" s="192"/>
      <c r="D81" s="193"/>
      <c r="E81" s="191" t="s">
        <v>300</v>
      </c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3"/>
      <c r="BA81" s="191" t="s">
        <v>301</v>
      </c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3"/>
    </row>
    <row r="82" spans="1:99" s="67" customFormat="1" ht="12.75" x14ac:dyDescent="0.2">
      <c r="A82" s="191"/>
      <c r="B82" s="192"/>
      <c r="C82" s="192"/>
      <c r="D82" s="193"/>
      <c r="E82" s="191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3"/>
      <c r="BA82" s="191" t="s">
        <v>302</v>
      </c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3"/>
    </row>
    <row r="83" spans="1:99" s="67" customFormat="1" ht="12.75" x14ac:dyDescent="0.2">
      <c r="A83" s="199">
        <v>1</v>
      </c>
      <c r="B83" s="200"/>
      <c r="C83" s="200"/>
      <c r="D83" s="201"/>
      <c r="E83" s="199">
        <v>2</v>
      </c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1"/>
      <c r="BA83" s="199">
        <v>3</v>
      </c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1"/>
    </row>
    <row r="84" spans="1:99" s="67" customFormat="1" ht="15" customHeight="1" x14ac:dyDescent="0.2">
      <c r="A84" s="290"/>
      <c r="B84" s="291"/>
      <c r="C84" s="291"/>
      <c r="D84" s="292"/>
      <c r="E84" s="290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2"/>
      <c r="BA84" s="293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  <c r="CG84" s="294"/>
      <c r="CH84" s="294"/>
      <c r="CI84" s="294"/>
      <c r="CJ84" s="294"/>
      <c r="CK84" s="294"/>
      <c r="CL84" s="294"/>
      <c r="CM84" s="294"/>
      <c r="CN84" s="294"/>
      <c r="CO84" s="294"/>
      <c r="CP84" s="294"/>
      <c r="CQ84" s="294"/>
      <c r="CR84" s="294"/>
      <c r="CS84" s="294"/>
      <c r="CT84" s="294"/>
      <c r="CU84" s="295"/>
    </row>
    <row r="85" spans="1:99" s="67" customFormat="1" ht="15" customHeight="1" x14ac:dyDescent="0.2">
      <c r="A85" s="290"/>
      <c r="B85" s="291"/>
      <c r="C85" s="291"/>
      <c r="D85" s="292"/>
      <c r="E85" s="290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2"/>
      <c r="BA85" s="293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  <c r="CG85" s="294"/>
      <c r="CH85" s="294"/>
      <c r="CI85" s="294"/>
      <c r="CJ85" s="294"/>
      <c r="CK85" s="294"/>
      <c r="CL85" s="294"/>
      <c r="CM85" s="294"/>
      <c r="CN85" s="294"/>
      <c r="CO85" s="294"/>
      <c r="CP85" s="294"/>
      <c r="CQ85" s="294"/>
      <c r="CR85" s="294"/>
      <c r="CS85" s="294"/>
      <c r="CT85" s="294"/>
      <c r="CU85" s="295"/>
    </row>
    <row r="86" spans="1:99" s="67" customFormat="1" ht="15" customHeight="1" x14ac:dyDescent="0.2">
      <c r="A86" s="290"/>
      <c r="B86" s="291"/>
      <c r="C86" s="291"/>
      <c r="D86" s="292"/>
      <c r="E86" s="290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2"/>
      <c r="BA86" s="293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  <c r="CG86" s="294"/>
      <c r="CH86" s="294"/>
      <c r="CI86" s="294"/>
      <c r="CJ86" s="294"/>
      <c r="CK86" s="294"/>
      <c r="CL86" s="294"/>
      <c r="CM86" s="294"/>
      <c r="CN86" s="294"/>
      <c r="CO86" s="294"/>
      <c r="CP86" s="294"/>
      <c r="CQ86" s="294"/>
      <c r="CR86" s="294"/>
      <c r="CS86" s="294"/>
      <c r="CT86" s="294"/>
      <c r="CU86" s="295"/>
    </row>
    <row r="87" spans="1:99" s="67" customFormat="1" ht="15" customHeight="1" x14ac:dyDescent="0.2">
      <c r="A87" s="290"/>
      <c r="B87" s="291"/>
      <c r="C87" s="291"/>
      <c r="D87" s="292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2"/>
      <c r="BA87" s="293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  <c r="CG87" s="294"/>
      <c r="CH87" s="294"/>
      <c r="CI87" s="294"/>
      <c r="CJ87" s="294"/>
      <c r="CK87" s="294"/>
      <c r="CL87" s="294"/>
      <c r="CM87" s="294"/>
      <c r="CN87" s="294"/>
      <c r="CO87" s="294"/>
      <c r="CP87" s="294"/>
      <c r="CQ87" s="294"/>
      <c r="CR87" s="294"/>
      <c r="CS87" s="294"/>
      <c r="CT87" s="294"/>
      <c r="CU87" s="295"/>
    </row>
    <row r="88" spans="1:99" s="67" customFormat="1" ht="12.75" x14ac:dyDescent="0.2"/>
    <row r="89" spans="1:99" s="67" customFormat="1" ht="12.75" x14ac:dyDescent="0.2"/>
    <row r="90" spans="1:99" s="65" customFormat="1" x14ac:dyDescent="0.25">
      <c r="A90" s="194" t="s">
        <v>303</v>
      </c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</row>
    <row r="91" spans="1:99" s="65" customFormat="1" x14ac:dyDescent="0.25">
      <c r="A91" s="194" t="s">
        <v>304</v>
      </c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</row>
    <row r="92" spans="1:99" s="65" customFormat="1" x14ac:dyDescent="0.25">
      <c r="A92" s="194" t="s">
        <v>305</v>
      </c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</row>
    <row r="93" spans="1:99" s="66" customFormat="1" ht="8.25" x14ac:dyDescent="0.15"/>
    <row r="94" spans="1:99" s="65" customFormat="1" x14ac:dyDescent="0.25">
      <c r="A94" s="194" t="s">
        <v>306</v>
      </c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</row>
    <row r="95" spans="1:99" s="67" customFormat="1" ht="12.75" x14ac:dyDescent="0.2"/>
    <row r="96" spans="1:99" s="67" customFormat="1" ht="12.75" x14ac:dyDescent="0.2">
      <c r="A96" s="195" t="s">
        <v>215</v>
      </c>
      <c r="B96" s="196"/>
      <c r="C96" s="197"/>
      <c r="D96" s="195" t="s">
        <v>307</v>
      </c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5" t="s">
        <v>308</v>
      </c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7"/>
      <c r="AL96" s="195" t="s">
        <v>309</v>
      </c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7"/>
      <c r="AZ96" s="195" t="s">
        <v>310</v>
      </c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7"/>
      <c r="BO96" s="195" t="s">
        <v>311</v>
      </c>
      <c r="BP96" s="196"/>
      <c r="BQ96" s="196"/>
      <c r="BR96" s="196"/>
      <c r="BS96" s="196"/>
      <c r="BT96" s="196"/>
      <c r="BU96" s="196"/>
      <c r="BV96" s="196"/>
      <c r="BW96" s="196"/>
      <c r="BX96" s="196"/>
      <c r="BY96" s="197"/>
      <c r="BZ96" s="195" t="s">
        <v>312</v>
      </c>
      <c r="CA96" s="196"/>
      <c r="CB96" s="196"/>
      <c r="CC96" s="196"/>
      <c r="CD96" s="196"/>
      <c r="CE96" s="196"/>
      <c r="CF96" s="196"/>
      <c r="CG96" s="196"/>
      <c r="CH96" s="196"/>
      <c r="CI96" s="196"/>
      <c r="CJ96" s="197"/>
      <c r="CK96" s="195" t="s">
        <v>313</v>
      </c>
      <c r="CL96" s="196"/>
      <c r="CM96" s="196"/>
      <c r="CN96" s="196"/>
      <c r="CO96" s="196"/>
      <c r="CP96" s="196"/>
      <c r="CQ96" s="196"/>
      <c r="CR96" s="196"/>
      <c r="CS96" s="196"/>
      <c r="CT96" s="196"/>
      <c r="CU96" s="197"/>
    </row>
    <row r="97" spans="1:99" s="67" customFormat="1" ht="12.75" x14ac:dyDescent="0.2">
      <c r="A97" s="191" t="s">
        <v>222</v>
      </c>
      <c r="B97" s="192"/>
      <c r="C97" s="193"/>
      <c r="D97" s="191" t="s">
        <v>314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1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3"/>
      <c r="AL97" s="191" t="s">
        <v>315</v>
      </c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3"/>
      <c r="AZ97" s="191" t="s">
        <v>316</v>
      </c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3"/>
      <c r="BO97" s="191" t="s">
        <v>317</v>
      </c>
      <c r="BP97" s="192"/>
      <c r="BQ97" s="192"/>
      <c r="BR97" s="192"/>
      <c r="BS97" s="192"/>
      <c r="BT97" s="192"/>
      <c r="BU97" s="192"/>
      <c r="BV97" s="192"/>
      <c r="BW97" s="192"/>
      <c r="BX97" s="192"/>
      <c r="BY97" s="193"/>
      <c r="BZ97" s="191" t="s">
        <v>227</v>
      </c>
      <c r="CA97" s="192"/>
      <c r="CB97" s="192"/>
      <c r="CC97" s="192"/>
      <c r="CD97" s="192"/>
      <c r="CE97" s="192"/>
      <c r="CF97" s="192"/>
      <c r="CG97" s="192"/>
      <c r="CH97" s="192"/>
      <c r="CI97" s="192"/>
      <c r="CJ97" s="193"/>
      <c r="CK97" s="191" t="s">
        <v>318</v>
      </c>
      <c r="CL97" s="192"/>
      <c r="CM97" s="192"/>
      <c r="CN97" s="192"/>
      <c r="CO97" s="192"/>
      <c r="CP97" s="192"/>
      <c r="CQ97" s="192"/>
      <c r="CR97" s="192"/>
      <c r="CS97" s="192"/>
      <c r="CT97" s="192"/>
      <c r="CU97" s="193"/>
    </row>
    <row r="98" spans="1:99" s="67" customFormat="1" ht="12.75" x14ac:dyDescent="0.2">
      <c r="A98" s="191"/>
      <c r="B98" s="192"/>
      <c r="C98" s="193"/>
      <c r="D98" s="191" t="s">
        <v>319</v>
      </c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1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3"/>
      <c r="AL98" s="191" t="s">
        <v>320</v>
      </c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3"/>
      <c r="AZ98" s="191" t="s">
        <v>321</v>
      </c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3"/>
      <c r="BO98" s="191"/>
      <c r="BP98" s="192"/>
      <c r="BQ98" s="192"/>
      <c r="BR98" s="192"/>
      <c r="BS98" s="192"/>
      <c r="BT98" s="192"/>
      <c r="BU98" s="192"/>
      <c r="BV98" s="192"/>
      <c r="BW98" s="192"/>
      <c r="BX98" s="192"/>
      <c r="BY98" s="193"/>
      <c r="BZ98" s="191" t="s">
        <v>322</v>
      </c>
      <c r="CA98" s="192"/>
      <c r="CB98" s="192"/>
      <c r="CC98" s="192"/>
      <c r="CD98" s="192"/>
      <c r="CE98" s="192"/>
      <c r="CF98" s="192"/>
      <c r="CG98" s="192"/>
      <c r="CH98" s="192"/>
      <c r="CI98" s="192"/>
      <c r="CJ98" s="193"/>
      <c r="CK98" s="191" t="s">
        <v>323</v>
      </c>
      <c r="CL98" s="192"/>
      <c r="CM98" s="192"/>
      <c r="CN98" s="192"/>
      <c r="CO98" s="192"/>
      <c r="CP98" s="192"/>
      <c r="CQ98" s="192"/>
      <c r="CR98" s="192"/>
      <c r="CS98" s="192"/>
      <c r="CT98" s="192"/>
      <c r="CU98" s="193"/>
    </row>
    <row r="99" spans="1:99" s="67" customFormat="1" ht="12.75" x14ac:dyDescent="0.2">
      <c r="A99" s="191"/>
      <c r="B99" s="192"/>
      <c r="C99" s="193"/>
      <c r="D99" s="191" t="s">
        <v>324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1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3"/>
      <c r="AL99" s="191" t="s">
        <v>325</v>
      </c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3"/>
      <c r="AZ99" s="191" t="s">
        <v>326</v>
      </c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3"/>
      <c r="BO99" s="191"/>
      <c r="BP99" s="192"/>
      <c r="BQ99" s="192"/>
      <c r="BR99" s="192"/>
      <c r="BS99" s="192"/>
      <c r="BT99" s="192"/>
      <c r="BU99" s="192"/>
      <c r="BV99" s="192"/>
      <c r="BW99" s="192"/>
      <c r="BX99" s="192"/>
      <c r="BY99" s="193"/>
      <c r="BZ99" s="191" t="s">
        <v>237</v>
      </c>
      <c r="CA99" s="192"/>
      <c r="CB99" s="192"/>
      <c r="CC99" s="192"/>
      <c r="CD99" s="192"/>
      <c r="CE99" s="192"/>
      <c r="CF99" s="192"/>
      <c r="CG99" s="192"/>
      <c r="CH99" s="192"/>
      <c r="CI99" s="192"/>
      <c r="CJ99" s="193"/>
      <c r="CK99" s="191"/>
      <c r="CL99" s="192"/>
      <c r="CM99" s="192"/>
      <c r="CN99" s="192"/>
      <c r="CO99" s="192"/>
      <c r="CP99" s="192"/>
      <c r="CQ99" s="192"/>
      <c r="CR99" s="192"/>
      <c r="CS99" s="192"/>
      <c r="CT99" s="192"/>
      <c r="CU99" s="193"/>
    </row>
    <row r="100" spans="1:99" s="67" customFormat="1" ht="12.75" x14ac:dyDescent="0.2">
      <c r="A100" s="191"/>
      <c r="B100" s="192"/>
      <c r="C100" s="193"/>
      <c r="D100" s="191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1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3"/>
      <c r="AL100" s="191" t="s">
        <v>327</v>
      </c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3"/>
      <c r="AZ100" s="191" t="s">
        <v>328</v>
      </c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3"/>
      <c r="BO100" s="191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3"/>
      <c r="BZ100" s="191" t="s">
        <v>329</v>
      </c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3"/>
      <c r="CK100" s="191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3"/>
    </row>
    <row r="101" spans="1:99" s="67" customFormat="1" ht="12.75" x14ac:dyDescent="0.2">
      <c r="A101" s="191"/>
      <c r="B101" s="192"/>
      <c r="C101" s="193"/>
      <c r="D101" s="191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1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3"/>
      <c r="AL101" s="191" t="s">
        <v>330</v>
      </c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3"/>
      <c r="AZ101" s="191" t="s">
        <v>331</v>
      </c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3"/>
      <c r="BO101" s="191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3"/>
      <c r="BZ101" s="191" t="s">
        <v>332</v>
      </c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3"/>
      <c r="CK101" s="191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3"/>
    </row>
    <row r="102" spans="1:99" s="67" customFormat="1" ht="12.75" x14ac:dyDescent="0.2">
      <c r="A102" s="191"/>
      <c r="B102" s="192"/>
      <c r="C102" s="193"/>
      <c r="D102" s="191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1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3"/>
      <c r="AL102" s="191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3"/>
      <c r="AZ102" s="191" t="s">
        <v>333</v>
      </c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3"/>
      <c r="BO102" s="191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3"/>
      <c r="BZ102" s="191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3"/>
      <c r="CK102" s="191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3"/>
    </row>
    <row r="103" spans="1:99" s="67" customFormat="1" ht="12.75" x14ac:dyDescent="0.2">
      <c r="A103" s="199">
        <v>1</v>
      </c>
      <c r="B103" s="200"/>
      <c r="C103" s="201"/>
      <c r="D103" s="199">
        <v>2</v>
      </c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199">
        <v>3</v>
      </c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1"/>
      <c r="AL103" s="199">
        <v>4</v>
      </c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1"/>
      <c r="AZ103" s="202">
        <v>5</v>
      </c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1"/>
      <c r="BO103" s="199">
        <v>6</v>
      </c>
      <c r="BP103" s="200"/>
      <c r="BQ103" s="200"/>
      <c r="BR103" s="200"/>
      <c r="BS103" s="200"/>
      <c r="BT103" s="200"/>
      <c r="BU103" s="200"/>
      <c r="BV103" s="200"/>
      <c r="BW103" s="200"/>
      <c r="BX103" s="200"/>
      <c r="BY103" s="201"/>
      <c r="BZ103" s="199">
        <v>7</v>
      </c>
      <c r="CA103" s="200"/>
      <c r="CB103" s="200"/>
      <c r="CC103" s="200"/>
      <c r="CD103" s="200"/>
      <c r="CE103" s="200"/>
      <c r="CF103" s="200"/>
      <c r="CG103" s="200"/>
      <c r="CH103" s="200"/>
      <c r="CI103" s="200"/>
      <c r="CJ103" s="201"/>
      <c r="CK103" s="199">
        <v>8</v>
      </c>
      <c r="CL103" s="200"/>
      <c r="CM103" s="200"/>
      <c r="CN103" s="200"/>
      <c r="CO103" s="200"/>
      <c r="CP103" s="200"/>
      <c r="CQ103" s="200"/>
      <c r="CR103" s="200"/>
      <c r="CS103" s="200"/>
      <c r="CT103" s="200"/>
      <c r="CU103" s="201"/>
    </row>
    <row r="104" spans="1:99" s="67" customFormat="1" ht="15" customHeight="1" x14ac:dyDescent="0.2">
      <c r="A104" s="299"/>
      <c r="B104" s="300"/>
      <c r="C104" s="301"/>
      <c r="D104" s="299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299"/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1"/>
      <c r="AL104" s="302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4"/>
      <c r="AZ104" s="302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  <c r="BK104" s="303"/>
      <c r="BL104" s="303"/>
      <c r="BM104" s="303"/>
      <c r="BN104" s="304"/>
      <c r="BO104" s="296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8"/>
      <c r="BZ104" s="296"/>
      <c r="CA104" s="297"/>
      <c r="CB104" s="297"/>
      <c r="CC104" s="297"/>
      <c r="CD104" s="297"/>
      <c r="CE104" s="297"/>
      <c r="CF104" s="297"/>
      <c r="CG104" s="297"/>
      <c r="CH104" s="297"/>
      <c r="CI104" s="297"/>
      <c r="CJ104" s="298"/>
      <c r="CK104" s="296"/>
      <c r="CL104" s="297"/>
      <c r="CM104" s="297"/>
      <c r="CN104" s="297"/>
      <c r="CO104" s="297"/>
      <c r="CP104" s="297"/>
      <c r="CQ104" s="297"/>
      <c r="CR104" s="297"/>
      <c r="CS104" s="297"/>
      <c r="CT104" s="297"/>
      <c r="CU104" s="298"/>
    </row>
    <row r="105" spans="1:99" s="67" customFormat="1" ht="15" customHeight="1" x14ac:dyDescent="0.2">
      <c r="A105" s="299"/>
      <c r="B105" s="300"/>
      <c r="C105" s="301"/>
      <c r="D105" s="299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  <c r="S105" s="300"/>
      <c r="T105" s="300"/>
      <c r="U105" s="299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1"/>
      <c r="AL105" s="302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4"/>
      <c r="AZ105" s="302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  <c r="BK105" s="303"/>
      <c r="BL105" s="303"/>
      <c r="BM105" s="303"/>
      <c r="BN105" s="304"/>
      <c r="BO105" s="296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8"/>
      <c r="BZ105" s="296"/>
      <c r="CA105" s="297"/>
      <c r="CB105" s="297"/>
      <c r="CC105" s="297"/>
      <c r="CD105" s="297"/>
      <c r="CE105" s="297"/>
      <c r="CF105" s="297"/>
      <c r="CG105" s="297"/>
      <c r="CH105" s="297"/>
      <c r="CI105" s="297"/>
      <c r="CJ105" s="298"/>
      <c r="CK105" s="296"/>
      <c r="CL105" s="297"/>
      <c r="CM105" s="297"/>
      <c r="CN105" s="297"/>
      <c r="CO105" s="297"/>
      <c r="CP105" s="297"/>
      <c r="CQ105" s="297"/>
      <c r="CR105" s="297"/>
      <c r="CS105" s="297"/>
      <c r="CT105" s="297"/>
      <c r="CU105" s="298"/>
    </row>
    <row r="106" spans="1:99" s="67" customFormat="1" ht="15" customHeight="1" x14ac:dyDescent="0.2">
      <c r="A106" s="299"/>
      <c r="B106" s="300"/>
      <c r="C106" s="301"/>
      <c r="D106" s="299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/>
      <c r="U106" s="299"/>
      <c r="V106" s="300"/>
      <c r="W106" s="300"/>
      <c r="X106" s="300"/>
      <c r="Y106" s="300"/>
      <c r="Z106" s="300"/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1"/>
      <c r="AL106" s="302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4"/>
      <c r="AZ106" s="302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  <c r="BK106" s="303"/>
      <c r="BL106" s="303"/>
      <c r="BM106" s="303"/>
      <c r="BN106" s="304"/>
      <c r="BO106" s="296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8"/>
      <c r="BZ106" s="296"/>
      <c r="CA106" s="297"/>
      <c r="CB106" s="297"/>
      <c r="CC106" s="297"/>
      <c r="CD106" s="297"/>
      <c r="CE106" s="297"/>
      <c r="CF106" s="297"/>
      <c r="CG106" s="297"/>
      <c r="CH106" s="297"/>
      <c r="CI106" s="297"/>
      <c r="CJ106" s="298"/>
      <c r="CK106" s="296"/>
      <c r="CL106" s="297"/>
      <c r="CM106" s="297"/>
      <c r="CN106" s="297"/>
      <c r="CO106" s="297"/>
      <c r="CP106" s="297"/>
      <c r="CQ106" s="297"/>
      <c r="CR106" s="297"/>
      <c r="CS106" s="297"/>
      <c r="CT106" s="297"/>
      <c r="CU106" s="298"/>
    </row>
    <row r="107" spans="1:99" s="67" customFormat="1" ht="15" customHeight="1" x14ac:dyDescent="0.2">
      <c r="A107" s="299"/>
      <c r="B107" s="300"/>
      <c r="C107" s="301"/>
      <c r="D107" s="299"/>
      <c r="E107" s="300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299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1"/>
      <c r="AL107" s="302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4"/>
      <c r="AZ107" s="302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  <c r="BK107" s="303"/>
      <c r="BL107" s="303"/>
      <c r="BM107" s="303"/>
      <c r="BN107" s="304"/>
      <c r="BO107" s="296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8"/>
      <c r="BZ107" s="296"/>
      <c r="CA107" s="297"/>
      <c r="CB107" s="297"/>
      <c r="CC107" s="297"/>
      <c r="CD107" s="297"/>
      <c r="CE107" s="297"/>
      <c r="CF107" s="297"/>
      <c r="CG107" s="297"/>
      <c r="CH107" s="297"/>
      <c r="CI107" s="297"/>
      <c r="CJ107" s="298"/>
      <c r="CK107" s="296"/>
      <c r="CL107" s="297"/>
      <c r="CM107" s="297"/>
      <c r="CN107" s="297"/>
      <c r="CO107" s="297"/>
      <c r="CP107" s="297"/>
      <c r="CQ107" s="297"/>
      <c r="CR107" s="297"/>
      <c r="CS107" s="297"/>
      <c r="CT107" s="297"/>
      <c r="CU107" s="298"/>
    </row>
    <row r="108" spans="1:99" s="67" customFormat="1" ht="12.75" x14ac:dyDescent="0.2"/>
    <row r="109" spans="1:99" s="67" customFormat="1" ht="12.75" x14ac:dyDescent="0.2"/>
    <row r="110" spans="1:99" s="65" customFormat="1" x14ac:dyDescent="0.25">
      <c r="A110" s="194" t="s">
        <v>334</v>
      </c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  <c r="CU110" s="194"/>
    </row>
    <row r="111" spans="1:99" s="67" customFormat="1" ht="12.75" x14ac:dyDescent="0.2"/>
    <row r="112" spans="1:99" s="67" customFormat="1" ht="12.75" x14ac:dyDescent="0.2">
      <c r="A112" s="195" t="s">
        <v>215</v>
      </c>
      <c r="B112" s="196"/>
      <c r="C112" s="197"/>
      <c r="D112" s="195" t="s">
        <v>307</v>
      </c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5" t="s">
        <v>308</v>
      </c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7"/>
      <c r="AP112" s="195" t="s">
        <v>309</v>
      </c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7"/>
      <c r="BF112" s="195" t="s">
        <v>310</v>
      </c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7"/>
      <c r="BV112" s="195" t="s">
        <v>335</v>
      </c>
      <c r="BW112" s="196"/>
      <c r="BX112" s="196"/>
      <c r="BY112" s="196"/>
      <c r="BZ112" s="196"/>
      <c r="CA112" s="196"/>
      <c r="CB112" s="196"/>
      <c r="CC112" s="196"/>
      <c r="CD112" s="196"/>
      <c r="CE112" s="196"/>
      <c r="CF112" s="196"/>
      <c r="CG112" s="196"/>
      <c r="CH112" s="197"/>
      <c r="CI112" s="195" t="s">
        <v>313</v>
      </c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7"/>
    </row>
    <row r="113" spans="1:99" s="67" customFormat="1" ht="12.75" x14ac:dyDescent="0.2">
      <c r="A113" s="191" t="s">
        <v>222</v>
      </c>
      <c r="B113" s="192"/>
      <c r="C113" s="193"/>
      <c r="D113" s="191" t="s">
        <v>336</v>
      </c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1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3"/>
      <c r="AP113" s="191" t="s">
        <v>315</v>
      </c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3"/>
      <c r="BF113" s="191" t="s">
        <v>316</v>
      </c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3"/>
      <c r="BV113" s="191" t="s">
        <v>322</v>
      </c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3"/>
      <c r="CI113" s="191" t="s">
        <v>318</v>
      </c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3"/>
    </row>
    <row r="114" spans="1:99" s="67" customFormat="1" ht="12.75" x14ac:dyDescent="0.2">
      <c r="A114" s="191"/>
      <c r="B114" s="192"/>
      <c r="C114" s="193"/>
      <c r="D114" s="191" t="s">
        <v>337</v>
      </c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1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3"/>
      <c r="AP114" s="191" t="s">
        <v>338</v>
      </c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3"/>
      <c r="BF114" s="191" t="s">
        <v>321</v>
      </c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3"/>
      <c r="BV114" s="191" t="s">
        <v>339</v>
      </c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3"/>
      <c r="CI114" s="191" t="s">
        <v>323</v>
      </c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3"/>
    </row>
    <row r="115" spans="1:99" s="67" customFormat="1" ht="12.75" x14ac:dyDescent="0.2">
      <c r="A115" s="191"/>
      <c r="B115" s="192"/>
      <c r="C115" s="193"/>
      <c r="D115" s="191" t="s">
        <v>178</v>
      </c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1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3"/>
      <c r="AP115" s="191" t="s">
        <v>340</v>
      </c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3"/>
      <c r="BF115" s="191" t="s">
        <v>326</v>
      </c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3"/>
      <c r="BV115" s="191" t="s">
        <v>332</v>
      </c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3"/>
      <c r="CI115" s="191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3"/>
    </row>
    <row r="116" spans="1:99" s="67" customFormat="1" ht="12.75" x14ac:dyDescent="0.2">
      <c r="A116" s="191"/>
      <c r="B116" s="192"/>
      <c r="C116" s="193"/>
      <c r="D116" s="191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1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3"/>
      <c r="AP116" s="191" t="s">
        <v>330</v>
      </c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3"/>
      <c r="BF116" s="191" t="s">
        <v>328</v>
      </c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3"/>
      <c r="BV116" s="191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3"/>
      <c r="CI116" s="191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3"/>
    </row>
    <row r="117" spans="1:99" s="67" customFormat="1" ht="12.75" x14ac:dyDescent="0.2">
      <c r="A117" s="191"/>
      <c r="B117" s="192"/>
      <c r="C117" s="193"/>
      <c r="D117" s="191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1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3"/>
      <c r="AP117" s="191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3"/>
      <c r="BF117" s="191" t="s">
        <v>331</v>
      </c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3"/>
      <c r="BV117" s="191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3"/>
      <c r="CI117" s="191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3"/>
    </row>
    <row r="118" spans="1:99" s="67" customFormat="1" ht="12.75" x14ac:dyDescent="0.2">
      <c r="A118" s="191"/>
      <c r="B118" s="192"/>
      <c r="C118" s="193"/>
      <c r="D118" s="191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1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3"/>
      <c r="AP118" s="191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3"/>
      <c r="BF118" s="191" t="s">
        <v>333</v>
      </c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3"/>
      <c r="BV118" s="191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3"/>
      <c r="CI118" s="191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3"/>
    </row>
    <row r="119" spans="1:99" s="67" customFormat="1" ht="12.75" x14ac:dyDescent="0.2">
      <c r="A119" s="199">
        <v>1</v>
      </c>
      <c r="B119" s="200"/>
      <c r="C119" s="201"/>
      <c r="D119" s="199">
        <v>2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199">
        <v>3</v>
      </c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1"/>
      <c r="AP119" s="199">
        <v>4</v>
      </c>
      <c r="AQ119" s="200"/>
      <c r="AR119" s="200"/>
      <c r="AS119" s="200"/>
      <c r="AT119" s="200"/>
      <c r="AU119" s="200"/>
      <c r="AV119" s="200"/>
      <c r="AW119" s="200"/>
      <c r="AX119" s="200"/>
      <c r="AY119" s="200"/>
      <c r="AZ119" s="200"/>
      <c r="BA119" s="200"/>
      <c r="BB119" s="200"/>
      <c r="BC119" s="200"/>
      <c r="BD119" s="200"/>
      <c r="BE119" s="201"/>
      <c r="BF119" s="202">
        <v>5</v>
      </c>
      <c r="BG119" s="200"/>
      <c r="BH119" s="200"/>
      <c r="BI119" s="200"/>
      <c r="BJ119" s="200"/>
      <c r="BK119" s="200"/>
      <c r="BL119" s="200"/>
      <c r="BM119" s="200"/>
      <c r="BN119" s="200"/>
      <c r="BO119" s="200"/>
      <c r="BP119" s="200"/>
      <c r="BQ119" s="200"/>
      <c r="BR119" s="200"/>
      <c r="BS119" s="200"/>
      <c r="BT119" s="200"/>
      <c r="BU119" s="201"/>
      <c r="BV119" s="199">
        <v>6</v>
      </c>
      <c r="BW119" s="200"/>
      <c r="BX119" s="200"/>
      <c r="BY119" s="200"/>
      <c r="BZ119" s="200"/>
      <c r="CA119" s="200"/>
      <c r="CB119" s="200"/>
      <c r="CC119" s="200"/>
      <c r="CD119" s="200"/>
      <c r="CE119" s="200"/>
      <c r="CF119" s="200"/>
      <c r="CG119" s="200"/>
      <c r="CH119" s="201"/>
      <c r="CI119" s="199">
        <v>7</v>
      </c>
      <c r="CJ119" s="200"/>
      <c r="CK119" s="200"/>
      <c r="CL119" s="200"/>
      <c r="CM119" s="200"/>
      <c r="CN119" s="200"/>
      <c r="CO119" s="200"/>
      <c r="CP119" s="200"/>
      <c r="CQ119" s="200"/>
      <c r="CR119" s="200"/>
      <c r="CS119" s="200"/>
      <c r="CT119" s="200"/>
      <c r="CU119" s="201"/>
    </row>
    <row r="120" spans="1:99" s="67" customFormat="1" ht="15" customHeight="1" x14ac:dyDescent="0.2">
      <c r="A120" s="299"/>
      <c r="B120" s="300"/>
      <c r="C120" s="301"/>
      <c r="D120" s="299"/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299"/>
      <c r="Y120" s="300"/>
      <c r="Z120" s="300"/>
      <c r="AA120" s="300"/>
      <c r="AB120" s="300"/>
      <c r="AC120" s="300"/>
      <c r="AD120" s="300"/>
      <c r="AE120" s="300"/>
      <c r="AF120" s="300"/>
      <c r="AG120" s="300"/>
      <c r="AH120" s="300"/>
      <c r="AI120" s="300"/>
      <c r="AJ120" s="300"/>
      <c r="AK120" s="300"/>
      <c r="AL120" s="300"/>
      <c r="AM120" s="300"/>
      <c r="AN120" s="300"/>
      <c r="AO120" s="301"/>
      <c r="AP120" s="302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4"/>
      <c r="BF120" s="302"/>
      <c r="BG120" s="303"/>
      <c r="BH120" s="303"/>
      <c r="BI120" s="303"/>
      <c r="BJ120" s="303"/>
      <c r="BK120" s="303"/>
      <c r="BL120" s="303"/>
      <c r="BM120" s="303"/>
      <c r="BN120" s="303"/>
      <c r="BO120" s="303"/>
      <c r="BP120" s="303"/>
      <c r="BQ120" s="303"/>
      <c r="BR120" s="303"/>
      <c r="BS120" s="303"/>
      <c r="BT120" s="303"/>
      <c r="BU120" s="304"/>
      <c r="BV120" s="296"/>
      <c r="BW120" s="297"/>
      <c r="BX120" s="297"/>
      <c r="BY120" s="297"/>
      <c r="BZ120" s="297"/>
      <c r="CA120" s="297"/>
      <c r="CB120" s="297"/>
      <c r="CC120" s="297"/>
      <c r="CD120" s="297"/>
      <c r="CE120" s="297"/>
      <c r="CF120" s="297"/>
      <c r="CG120" s="297"/>
      <c r="CH120" s="298"/>
      <c r="CI120" s="296"/>
      <c r="CJ120" s="297"/>
      <c r="CK120" s="297"/>
      <c r="CL120" s="297"/>
      <c r="CM120" s="297"/>
      <c r="CN120" s="297"/>
      <c r="CO120" s="297"/>
      <c r="CP120" s="297"/>
      <c r="CQ120" s="297"/>
      <c r="CR120" s="297"/>
      <c r="CS120" s="297"/>
      <c r="CT120" s="297"/>
      <c r="CU120" s="298"/>
    </row>
    <row r="121" spans="1:99" s="67" customFormat="1" ht="15" customHeight="1" x14ac:dyDescent="0.2">
      <c r="A121" s="299"/>
      <c r="B121" s="300"/>
      <c r="C121" s="301"/>
      <c r="D121" s="299"/>
      <c r="E121" s="300"/>
      <c r="F121" s="300"/>
      <c r="G121" s="300"/>
      <c r="H121" s="300"/>
      <c r="I121" s="300"/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299"/>
      <c r="Y121" s="300"/>
      <c r="Z121" s="300"/>
      <c r="AA121" s="300"/>
      <c r="AB121" s="300"/>
      <c r="AC121" s="300"/>
      <c r="AD121" s="300"/>
      <c r="AE121" s="300"/>
      <c r="AF121" s="300"/>
      <c r="AG121" s="300"/>
      <c r="AH121" s="300"/>
      <c r="AI121" s="300"/>
      <c r="AJ121" s="300"/>
      <c r="AK121" s="300"/>
      <c r="AL121" s="300"/>
      <c r="AM121" s="300"/>
      <c r="AN121" s="300"/>
      <c r="AO121" s="301"/>
      <c r="AP121" s="302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4"/>
      <c r="BF121" s="302"/>
      <c r="BG121" s="303"/>
      <c r="BH121" s="303"/>
      <c r="BI121" s="303"/>
      <c r="BJ121" s="303"/>
      <c r="BK121" s="303"/>
      <c r="BL121" s="303"/>
      <c r="BM121" s="303"/>
      <c r="BN121" s="303"/>
      <c r="BO121" s="303"/>
      <c r="BP121" s="303"/>
      <c r="BQ121" s="303"/>
      <c r="BR121" s="303"/>
      <c r="BS121" s="303"/>
      <c r="BT121" s="303"/>
      <c r="BU121" s="304"/>
      <c r="BV121" s="296"/>
      <c r="BW121" s="297"/>
      <c r="BX121" s="297"/>
      <c r="BY121" s="297"/>
      <c r="BZ121" s="297"/>
      <c r="CA121" s="297"/>
      <c r="CB121" s="297"/>
      <c r="CC121" s="297"/>
      <c r="CD121" s="297"/>
      <c r="CE121" s="297"/>
      <c r="CF121" s="297"/>
      <c r="CG121" s="297"/>
      <c r="CH121" s="298"/>
      <c r="CI121" s="296"/>
      <c r="CJ121" s="297"/>
      <c r="CK121" s="297"/>
      <c r="CL121" s="297"/>
      <c r="CM121" s="297"/>
      <c r="CN121" s="297"/>
      <c r="CO121" s="297"/>
      <c r="CP121" s="297"/>
      <c r="CQ121" s="297"/>
      <c r="CR121" s="297"/>
      <c r="CS121" s="297"/>
      <c r="CT121" s="297"/>
      <c r="CU121" s="298"/>
    </row>
    <row r="122" spans="1:99" s="67" customFormat="1" ht="15" customHeight="1" x14ac:dyDescent="0.2">
      <c r="A122" s="299"/>
      <c r="B122" s="300"/>
      <c r="C122" s="301"/>
      <c r="D122" s="299"/>
      <c r="E122" s="300"/>
      <c r="F122" s="300"/>
      <c r="G122" s="300"/>
      <c r="H122" s="300"/>
      <c r="I122" s="300"/>
      <c r="J122" s="300"/>
      <c r="K122" s="300"/>
      <c r="L122" s="300"/>
      <c r="M122" s="300"/>
      <c r="N122" s="300"/>
      <c r="O122" s="300"/>
      <c r="P122" s="300"/>
      <c r="Q122" s="300"/>
      <c r="R122" s="300"/>
      <c r="S122" s="300"/>
      <c r="T122" s="300"/>
      <c r="U122" s="300"/>
      <c r="V122" s="300"/>
      <c r="W122" s="300"/>
      <c r="X122" s="299"/>
      <c r="Y122" s="300"/>
      <c r="Z122" s="300"/>
      <c r="AA122" s="300"/>
      <c r="AB122" s="300"/>
      <c r="AC122" s="300"/>
      <c r="AD122" s="300"/>
      <c r="AE122" s="300"/>
      <c r="AF122" s="300"/>
      <c r="AG122" s="300"/>
      <c r="AH122" s="300"/>
      <c r="AI122" s="300"/>
      <c r="AJ122" s="300"/>
      <c r="AK122" s="300"/>
      <c r="AL122" s="300"/>
      <c r="AM122" s="300"/>
      <c r="AN122" s="300"/>
      <c r="AO122" s="301"/>
      <c r="AP122" s="302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4"/>
      <c r="BF122" s="302"/>
      <c r="BG122" s="303"/>
      <c r="BH122" s="303"/>
      <c r="BI122" s="303"/>
      <c r="BJ122" s="303"/>
      <c r="BK122" s="303"/>
      <c r="BL122" s="303"/>
      <c r="BM122" s="303"/>
      <c r="BN122" s="303"/>
      <c r="BO122" s="303"/>
      <c r="BP122" s="303"/>
      <c r="BQ122" s="303"/>
      <c r="BR122" s="303"/>
      <c r="BS122" s="303"/>
      <c r="BT122" s="303"/>
      <c r="BU122" s="304"/>
      <c r="BV122" s="296"/>
      <c r="BW122" s="297"/>
      <c r="BX122" s="297"/>
      <c r="BY122" s="297"/>
      <c r="BZ122" s="297"/>
      <c r="CA122" s="297"/>
      <c r="CB122" s="297"/>
      <c r="CC122" s="297"/>
      <c r="CD122" s="297"/>
      <c r="CE122" s="297"/>
      <c r="CF122" s="297"/>
      <c r="CG122" s="297"/>
      <c r="CH122" s="298"/>
      <c r="CI122" s="296"/>
      <c r="CJ122" s="297"/>
      <c r="CK122" s="297"/>
      <c r="CL122" s="297"/>
      <c r="CM122" s="297"/>
      <c r="CN122" s="297"/>
      <c r="CO122" s="297"/>
      <c r="CP122" s="297"/>
      <c r="CQ122" s="297"/>
      <c r="CR122" s="297"/>
      <c r="CS122" s="297"/>
      <c r="CT122" s="297"/>
      <c r="CU122" s="298"/>
    </row>
    <row r="123" spans="1:99" s="67" customFormat="1" ht="15" customHeight="1" x14ac:dyDescent="0.2">
      <c r="A123" s="299"/>
      <c r="B123" s="300"/>
      <c r="C123" s="301"/>
      <c r="D123" s="299"/>
      <c r="E123" s="300"/>
      <c r="F123" s="300"/>
      <c r="G123" s="300"/>
      <c r="H123" s="300"/>
      <c r="I123" s="300"/>
      <c r="J123" s="300"/>
      <c r="K123" s="300"/>
      <c r="L123" s="300"/>
      <c r="M123" s="30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299"/>
      <c r="Y123" s="300"/>
      <c r="Z123" s="300"/>
      <c r="AA123" s="300"/>
      <c r="AB123" s="300"/>
      <c r="AC123" s="300"/>
      <c r="AD123" s="300"/>
      <c r="AE123" s="300"/>
      <c r="AF123" s="300"/>
      <c r="AG123" s="300"/>
      <c r="AH123" s="300"/>
      <c r="AI123" s="300"/>
      <c r="AJ123" s="300"/>
      <c r="AK123" s="300"/>
      <c r="AL123" s="300"/>
      <c r="AM123" s="300"/>
      <c r="AN123" s="300"/>
      <c r="AO123" s="301"/>
      <c r="AP123" s="302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4"/>
      <c r="BF123" s="302"/>
      <c r="BG123" s="303"/>
      <c r="BH123" s="303"/>
      <c r="BI123" s="303"/>
      <c r="BJ123" s="303"/>
      <c r="BK123" s="303"/>
      <c r="BL123" s="303"/>
      <c r="BM123" s="303"/>
      <c r="BN123" s="303"/>
      <c r="BO123" s="303"/>
      <c r="BP123" s="303"/>
      <c r="BQ123" s="303"/>
      <c r="BR123" s="303"/>
      <c r="BS123" s="303"/>
      <c r="BT123" s="303"/>
      <c r="BU123" s="304"/>
      <c r="BV123" s="296"/>
      <c r="BW123" s="297"/>
      <c r="BX123" s="297"/>
      <c r="BY123" s="297"/>
      <c r="BZ123" s="297"/>
      <c r="CA123" s="297"/>
      <c r="CB123" s="297"/>
      <c r="CC123" s="297"/>
      <c r="CD123" s="297"/>
      <c r="CE123" s="297"/>
      <c r="CF123" s="297"/>
      <c r="CG123" s="297"/>
      <c r="CH123" s="298"/>
      <c r="CI123" s="296"/>
      <c r="CJ123" s="297"/>
      <c r="CK123" s="297"/>
      <c r="CL123" s="297"/>
      <c r="CM123" s="297"/>
      <c r="CN123" s="297"/>
      <c r="CO123" s="297"/>
      <c r="CP123" s="297"/>
      <c r="CQ123" s="297"/>
      <c r="CR123" s="297"/>
      <c r="CS123" s="297"/>
      <c r="CT123" s="297"/>
      <c r="CU123" s="298"/>
    </row>
    <row r="124" spans="1:99" s="67" customFormat="1" ht="12.75" x14ac:dyDescent="0.2"/>
    <row r="126" spans="1:99" s="65" customFormat="1" x14ac:dyDescent="0.25">
      <c r="A126" s="194" t="s">
        <v>341</v>
      </c>
      <c r="B126" s="194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  <c r="BJ126" s="194"/>
      <c r="BK126" s="194"/>
      <c r="BL126" s="194"/>
      <c r="BM126" s="194"/>
      <c r="BN126" s="194"/>
      <c r="BO126" s="194"/>
      <c r="BP126" s="194"/>
      <c r="BQ126" s="194"/>
      <c r="BR126" s="194"/>
      <c r="BS126" s="194"/>
      <c r="BT126" s="194"/>
      <c r="BU126" s="194"/>
      <c r="BV126" s="194"/>
      <c r="BW126" s="194"/>
      <c r="BX126" s="194"/>
      <c r="BY126" s="194"/>
      <c r="BZ126" s="194"/>
      <c r="CA126" s="194"/>
      <c r="CB126" s="194"/>
      <c r="CC126" s="194"/>
      <c r="CD126" s="194"/>
      <c r="CE126" s="194"/>
      <c r="CF126" s="194"/>
      <c r="CG126" s="194"/>
      <c r="CH126" s="194"/>
      <c r="CI126" s="194"/>
      <c r="CJ126" s="194"/>
      <c r="CK126" s="194"/>
      <c r="CL126" s="194"/>
      <c r="CM126" s="194"/>
      <c r="CN126" s="194"/>
      <c r="CO126" s="194"/>
      <c r="CP126" s="194"/>
      <c r="CQ126" s="194"/>
      <c r="CR126" s="194"/>
      <c r="CS126" s="194"/>
      <c r="CT126" s="194"/>
      <c r="CU126" s="194"/>
    </row>
    <row r="127" spans="1:99" s="65" customFormat="1" x14ac:dyDescent="0.25">
      <c r="A127" s="194" t="s">
        <v>342</v>
      </c>
      <c r="B127" s="194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  <c r="BJ127" s="194"/>
      <c r="BK127" s="194"/>
      <c r="BL127" s="194"/>
      <c r="BM127" s="194"/>
      <c r="BN127" s="194"/>
      <c r="BO127" s="194"/>
      <c r="BP127" s="194"/>
      <c r="BQ127" s="194"/>
      <c r="BR127" s="194"/>
      <c r="BS127" s="194"/>
      <c r="BT127" s="194"/>
      <c r="BU127" s="194"/>
      <c r="BV127" s="194"/>
      <c r="BW127" s="194"/>
      <c r="BX127" s="194"/>
      <c r="BY127" s="194"/>
      <c r="BZ127" s="194"/>
      <c r="CA127" s="194"/>
      <c r="CB127" s="194"/>
      <c r="CC127" s="194"/>
      <c r="CD127" s="194"/>
      <c r="CE127" s="194"/>
      <c r="CF127" s="194"/>
      <c r="CG127" s="194"/>
      <c r="CH127" s="194"/>
      <c r="CI127" s="194"/>
      <c r="CJ127" s="194"/>
      <c r="CK127" s="194"/>
      <c r="CL127" s="194"/>
      <c r="CM127" s="194"/>
      <c r="CN127" s="194"/>
      <c r="CO127" s="194"/>
      <c r="CP127" s="194"/>
      <c r="CQ127" s="194"/>
      <c r="CR127" s="194"/>
      <c r="CS127" s="194"/>
      <c r="CT127" s="194"/>
      <c r="CU127" s="194"/>
    </row>
    <row r="128" spans="1:99" s="67" customFormat="1" ht="12.75" x14ac:dyDescent="0.2"/>
    <row r="129" spans="1:99" s="67" customFormat="1" ht="12.75" x14ac:dyDescent="0.2">
      <c r="A129" s="195" t="s">
        <v>215</v>
      </c>
      <c r="B129" s="196"/>
      <c r="C129" s="197"/>
      <c r="D129" s="195" t="s">
        <v>307</v>
      </c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5" t="s">
        <v>308</v>
      </c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7"/>
      <c r="AW129" s="195" t="s">
        <v>309</v>
      </c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197"/>
      <c r="BN129" s="195" t="s">
        <v>310</v>
      </c>
      <c r="BO129" s="196"/>
      <c r="BP129" s="196"/>
      <c r="BQ129" s="196"/>
      <c r="BR129" s="196"/>
      <c r="BS129" s="196"/>
      <c r="BT129" s="196"/>
      <c r="BU129" s="196"/>
      <c r="BV129" s="196"/>
      <c r="BW129" s="196"/>
      <c r="BX129" s="196"/>
      <c r="BY129" s="196"/>
      <c r="BZ129" s="196"/>
      <c r="CA129" s="196"/>
      <c r="CB129" s="196"/>
      <c r="CC129" s="196"/>
      <c r="CD129" s="197"/>
      <c r="CE129" s="195" t="s">
        <v>343</v>
      </c>
      <c r="CF129" s="196"/>
      <c r="CG129" s="196"/>
      <c r="CH129" s="196"/>
      <c r="CI129" s="196"/>
      <c r="CJ129" s="196"/>
      <c r="CK129" s="196"/>
      <c r="CL129" s="196"/>
      <c r="CM129" s="196"/>
      <c r="CN129" s="196"/>
      <c r="CO129" s="196"/>
      <c r="CP129" s="196"/>
      <c r="CQ129" s="196"/>
      <c r="CR129" s="196"/>
      <c r="CS129" s="196"/>
      <c r="CT129" s="196"/>
      <c r="CU129" s="197"/>
    </row>
    <row r="130" spans="1:99" s="67" customFormat="1" ht="12.75" x14ac:dyDescent="0.2">
      <c r="A130" s="191" t="s">
        <v>222</v>
      </c>
      <c r="B130" s="192"/>
      <c r="C130" s="193"/>
      <c r="D130" s="191" t="s">
        <v>336</v>
      </c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1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3"/>
      <c r="AW130" s="191" t="s">
        <v>315</v>
      </c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3"/>
      <c r="BN130" s="191" t="s">
        <v>316</v>
      </c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3"/>
      <c r="CE130" s="191" t="s">
        <v>344</v>
      </c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3"/>
    </row>
    <row r="131" spans="1:99" s="67" customFormat="1" ht="12.75" x14ac:dyDescent="0.2">
      <c r="A131" s="191"/>
      <c r="B131" s="192"/>
      <c r="C131" s="193"/>
      <c r="D131" s="191" t="s">
        <v>337</v>
      </c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1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3"/>
      <c r="AW131" s="191" t="s">
        <v>338</v>
      </c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3"/>
      <c r="BN131" s="191" t="s">
        <v>321</v>
      </c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3"/>
      <c r="CE131" s="191" t="s">
        <v>345</v>
      </c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3"/>
    </row>
    <row r="132" spans="1:99" s="67" customFormat="1" ht="12.75" x14ac:dyDescent="0.2">
      <c r="A132" s="191"/>
      <c r="B132" s="192"/>
      <c r="C132" s="193"/>
      <c r="D132" s="191" t="s">
        <v>178</v>
      </c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1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3"/>
      <c r="AW132" s="191" t="s">
        <v>340</v>
      </c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3"/>
      <c r="BN132" s="191" t="s">
        <v>326</v>
      </c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3"/>
      <c r="CE132" s="191" t="s">
        <v>346</v>
      </c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3"/>
    </row>
    <row r="133" spans="1:99" s="67" customFormat="1" ht="12.75" x14ac:dyDescent="0.2">
      <c r="A133" s="191"/>
      <c r="B133" s="192"/>
      <c r="C133" s="193"/>
      <c r="D133" s="191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1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3"/>
      <c r="AW133" s="191" t="s">
        <v>330</v>
      </c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3"/>
      <c r="BN133" s="191" t="s">
        <v>328</v>
      </c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3"/>
      <c r="CE133" s="191" t="s">
        <v>347</v>
      </c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3"/>
    </row>
    <row r="134" spans="1:99" s="67" customFormat="1" ht="12.75" x14ac:dyDescent="0.2">
      <c r="A134" s="191"/>
      <c r="B134" s="192"/>
      <c r="C134" s="193"/>
      <c r="D134" s="191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1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3"/>
      <c r="AW134" s="191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3"/>
      <c r="BN134" s="191" t="s">
        <v>331</v>
      </c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3"/>
      <c r="CE134" s="191" t="s">
        <v>348</v>
      </c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3"/>
    </row>
    <row r="135" spans="1:99" s="67" customFormat="1" ht="12.75" x14ac:dyDescent="0.2">
      <c r="A135" s="191"/>
      <c r="B135" s="192"/>
      <c r="C135" s="193"/>
      <c r="D135" s="191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1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3"/>
      <c r="AW135" s="191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3"/>
      <c r="BN135" s="191" t="s">
        <v>333</v>
      </c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3"/>
      <c r="CE135" s="191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3"/>
    </row>
    <row r="136" spans="1:99" s="67" customFormat="1" ht="12.75" x14ac:dyDescent="0.2">
      <c r="A136" s="199">
        <v>1</v>
      </c>
      <c r="B136" s="200"/>
      <c r="C136" s="201"/>
      <c r="D136" s="199">
        <v>2</v>
      </c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199">
        <v>3</v>
      </c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200"/>
      <c r="AV136" s="201"/>
      <c r="AW136" s="199">
        <v>4</v>
      </c>
      <c r="AX136" s="200"/>
      <c r="AY136" s="200"/>
      <c r="AZ136" s="200"/>
      <c r="BA136" s="200"/>
      <c r="BB136" s="200"/>
      <c r="BC136" s="200"/>
      <c r="BD136" s="200"/>
      <c r="BE136" s="200"/>
      <c r="BF136" s="200"/>
      <c r="BG136" s="200"/>
      <c r="BH136" s="200"/>
      <c r="BI136" s="200"/>
      <c r="BJ136" s="200"/>
      <c r="BK136" s="200"/>
      <c r="BL136" s="200"/>
      <c r="BM136" s="201"/>
      <c r="BN136" s="202">
        <v>5</v>
      </c>
      <c r="BO136" s="200"/>
      <c r="BP136" s="200"/>
      <c r="BQ136" s="200"/>
      <c r="BR136" s="200"/>
      <c r="BS136" s="200"/>
      <c r="BT136" s="200"/>
      <c r="BU136" s="200"/>
      <c r="BV136" s="200"/>
      <c r="BW136" s="200"/>
      <c r="BX136" s="200"/>
      <c r="BY136" s="200"/>
      <c r="BZ136" s="200"/>
      <c r="CA136" s="200"/>
      <c r="CB136" s="200"/>
      <c r="CC136" s="200"/>
      <c r="CD136" s="201"/>
      <c r="CE136" s="199">
        <v>6</v>
      </c>
      <c r="CF136" s="200"/>
      <c r="CG136" s="200"/>
      <c r="CH136" s="200"/>
      <c r="CI136" s="200"/>
      <c r="CJ136" s="200"/>
      <c r="CK136" s="200"/>
      <c r="CL136" s="200"/>
      <c r="CM136" s="200"/>
      <c r="CN136" s="200"/>
      <c r="CO136" s="200"/>
      <c r="CP136" s="200"/>
      <c r="CQ136" s="200"/>
      <c r="CR136" s="200"/>
      <c r="CS136" s="200"/>
      <c r="CT136" s="200"/>
      <c r="CU136" s="201"/>
    </row>
    <row r="137" spans="1:99" s="67" customFormat="1" ht="15" customHeight="1" x14ac:dyDescent="0.2">
      <c r="A137" s="299"/>
      <c r="B137" s="300"/>
      <c r="C137" s="301"/>
      <c r="D137" s="299"/>
      <c r="E137" s="300"/>
      <c r="F137" s="300"/>
      <c r="G137" s="300"/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  <c r="AA137" s="300"/>
      <c r="AB137" s="300"/>
      <c r="AC137" s="299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300"/>
      <c r="AV137" s="301"/>
      <c r="AW137" s="302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  <c r="BK137" s="303"/>
      <c r="BL137" s="303"/>
      <c r="BM137" s="304"/>
      <c r="BN137" s="302"/>
      <c r="BO137" s="303"/>
      <c r="BP137" s="303"/>
      <c r="BQ137" s="303"/>
      <c r="BR137" s="303"/>
      <c r="BS137" s="303"/>
      <c r="BT137" s="303"/>
      <c r="BU137" s="303"/>
      <c r="BV137" s="303"/>
      <c r="BW137" s="303"/>
      <c r="BX137" s="303"/>
      <c r="BY137" s="303"/>
      <c r="BZ137" s="303"/>
      <c r="CA137" s="303"/>
      <c r="CB137" s="303"/>
      <c r="CC137" s="303"/>
      <c r="CD137" s="304"/>
      <c r="CE137" s="296"/>
      <c r="CF137" s="297"/>
      <c r="CG137" s="297"/>
      <c r="CH137" s="297"/>
      <c r="CI137" s="297"/>
      <c r="CJ137" s="297"/>
      <c r="CK137" s="297"/>
      <c r="CL137" s="297"/>
      <c r="CM137" s="297"/>
      <c r="CN137" s="297"/>
      <c r="CO137" s="297"/>
      <c r="CP137" s="297"/>
      <c r="CQ137" s="297"/>
      <c r="CR137" s="297"/>
      <c r="CS137" s="297"/>
      <c r="CT137" s="297"/>
      <c r="CU137" s="298"/>
    </row>
    <row r="138" spans="1:99" s="67" customFormat="1" ht="15" customHeight="1" x14ac:dyDescent="0.2">
      <c r="A138" s="299"/>
      <c r="B138" s="300"/>
      <c r="C138" s="301"/>
      <c r="D138" s="299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  <c r="O138" s="300"/>
      <c r="P138" s="300"/>
      <c r="Q138" s="300"/>
      <c r="R138" s="300"/>
      <c r="S138" s="300"/>
      <c r="T138" s="300"/>
      <c r="U138" s="300"/>
      <c r="V138" s="300"/>
      <c r="W138" s="300"/>
      <c r="X138" s="300"/>
      <c r="Y138" s="300"/>
      <c r="Z138" s="300"/>
      <c r="AA138" s="300"/>
      <c r="AB138" s="300"/>
      <c r="AC138" s="299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300"/>
      <c r="AV138" s="301"/>
      <c r="AW138" s="302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  <c r="BK138" s="303"/>
      <c r="BL138" s="303"/>
      <c r="BM138" s="304"/>
      <c r="BN138" s="302"/>
      <c r="BO138" s="303"/>
      <c r="BP138" s="303"/>
      <c r="BQ138" s="303"/>
      <c r="BR138" s="303"/>
      <c r="BS138" s="303"/>
      <c r="BT138" s="303"/>
      <c r="BU138" s="303"/>
      <c r="BV138" s="303"/>
      <c r="BW138" s="303"/>
      <c r="BX138" s="303"/>
      <c r="BY138" s="303"/>
      <c r="BZ138" s="303"/>
      <c r="CA138" s="303"/>
      <c r="CB138" s="303"/>
      <c r="CC138" s="303"/>
      <c r="CD138" s="304"/>
      <c r="CE138" s="296"/>
      <c r="CF138" s="297"/>
      <c r="CG138" s="297"/>
      <c r="CH138" s="297"/>
      <c r="CI138" s="297"/>
      <c r="CJ138" s="297"/>
      <c r="CK138" s="297"/>
      <c r="CL138" s="297"/>
      <c r="CM138" s="297"/>
      <c r="CN138" s="297"/>
      <c r="CO138" s="297"/>
      <c r="CP138" s="297"/>
      <c r="CQ138" s="297"/>
      <c r="CR138" s="297"/>
      <c r="CS138" s="297"/>
      <c r="CT138" s="297"/>
      <c r="CU138" s="298"/>
    </row>
    <row r="139" spans="1:99" s="67" customFormat="1" ht="15" customHeight="1" x14ac:dyDescent="0.2">
      <c r="A139" s="299"/>
      <c r="B139" s="300"/>
      <c r="C139" s="301"/>
      <c r="D139" s="299"/>
      <c r="E139" s="300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0"/>
      <c r="Z139" s="300"/>
      <c r="AA139" s="300"/>
      <c r="AB139" s="300"/>
      <c r="AC139" s="299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300"/>
      <c r="AV139" s="301"/>
      <c r="AW139" s="302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  <c r="BK139" s="303"/>
      <c r="BL139" s="303"/>
      <c r="BM139" s="304"/>
      <c r="BN139" s="302"/>
      <c r="BO139" s="303"/>
      <c r="BP139" s="303"/>
      <c r="BQ139" s="303"/>
      <c r="BR139" s="303"/>
      <c r="BS139" s="303"/>
      <c r="BT139" s="303"/>
      <c r="BU139" s="303"/>
      <c r="BV139" s="303"/>
      <c r="BW139" s="303"/>
      <c r="BX139" s="303"/>
      <c r="BY139" s="303"/>
      <c r="BZ139" s="303"/>
      <c r="CA139" s="303"/>
      <c r="CB139" s="303"/>
      <c r="CC139" s="303"/>
      <c r="CD139" s="304"/>
      <c r="CE139" s="296"/>
      <c r="CF139" s="297"/>
      <c r="CG139" s="297"/>
      <c r="CH139" s="297"/>
      <c r="CI139" s="297"/>
      <c r="CJ139" s="297"/>
      <c r="CK139" s="297"/>
      <c r="CL139" s="297"/>
      <c r="CM139" s="297"/>
      <c r="CN139" s="297"/>
      <c r="CO139" s="297"/>
      <c r="CP139" s="297"/>
      <c r="CQ139" s="297"/>
      <c r="CR139" s="297"/>
      <c r="CS139" s="297"/>
      <c r="CT139" s="297"/>
      <c r="CU139" s="298"/>
    </row>
    <row r="140" spans="1:99" s="67" customFormat="1" ht="15" customHeight="1" x14ac:dyDescent="0.2">
      <c r="A140" s="299"/>
      <c r="B140" s="300"/>
      <c r="C140" s="301"/>
      <c r="D140" s="299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  <c r="AA140" s="300"/>
      <c r="AB140" s="300"/>
      <c r="AC140" s="299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300"/>
      <c r="AV140" s="301"/>
      <c r="AW140" s="302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  <c r="BK140" s="303"/>
      <c r="BL140" s="303"/>
      <c r="BM140" s="304"/>
      <c r="BN140" s="302"/>
      <c r="BO140" s="303"/>
      <c r="BP140" s="303"/>
      <c r="BQ140" s="303"/>
      <c r="BR140" s="303"/>
      <c r="BS140" s="303"/>
      <c r="BT140" s="303"/>
      <c r="BU140" s="303"/>
      <c r="BV140" s="303"/>
      <c r="BW140" s="303"/>
      <c r="BX140" s="303"/>
      <c r="BY140" s="303"/>
      <c r="BZ140" s="303"/>
      <c r="CA140" s="303"/>
      <c r="CB140" s="303"/>
      <c r="CC140" s="303"/>
      <c r="CD140" s="304"/>
      <c r="CE140" s="296"/>
      <c r="CF140" s="297"/>
      <c r="CG140" s="297"/>
      <c r="CH140" s="297"/>
      <c r="CI140" s="297"/>
      <c r="CJ140" s="297"/>
      <c r="CK140" s="297"/>
      <c r="CL140" s="297"/>
      <c r="CM140" s="297"/>
      <c r="CN140" s="297"/>
      <c r="CO140" s="297"/>
      <c r="CP140" s="297"/>
      <c r="CQ140" s="297"/>
      <c r="CR140" s="297"/>
      <c r="CS140" s="297"/>
      <c r="CT140" s="297"/>
      <c r="CU140" s="298"/>
    </row>
    <row r="141" spans="1:99" s="67" customFormat="1" ht="12.75" x14ac:dyDescent="0.2"/>
    <row r="142" spans="1:99" s="67" customFormat="1" ht="12.75" x14ac:dyDescent="0.2"/>
    <row r="143" spans="1:99" s="65" customFormat="1" x14ac:dyDescent="0.25">
      <c r="A143" s="194" t="s">
        <v>349</v>
      </c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</row>
    <row r="144" spans="1:99" s="67" customFormat="1" ht="12.75" x14ac:dyDescent="0.2"/>
    <row r="145" spans="1:99" s="67" customFormat="1" ht="12.75" x14ac:dyDescent="0.2">
      <c r="A145" s="195" t="s">
        <v>215</v>
      </c>
      <c r="B145" s="196"/>
      <c r="C145" s="197"/>
      <c r="D145" s="195" t="s">
        <v>350</v>
      </c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5" t="s">
        <v>308</v>
      </c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196"/>
      <c r="AV145" s="196"/>
      <c r="AW145" s="196"/>
      <c r="AX145" s="196"/>
      <c r="AY145" s="196"/>
      <c r="AZ145" s="196"/>
      <c r="BA145" s="196"/>
      <c r="BB145" s="196"/>
      <c r="BC145" s="196"/>
      <c r="BD145" s="196"/>
      <c r="BE145" s="197"/>
      <c r="BF145" s="195" t="s">
        <v>351</v>
      </c>
      <c r="BG145" s="196"/>
      <c r="BH145" s="196"/>
      <c r="BI145" s="196"/>
      <c r="BJ145" s="196"/>
      <c r="BK145" s="196"/>
      <c r="BL145" s="196"/>
      <c r="BM145" s="196"/>
      <c r="BN145" s="196"/>
      <c r="BO145" s="196"/>
      <c r="BP145" s="196"/>
      <c r="BQ145" s="196"/>
      <c r="BR145" s="196"/>
      <c r="BS145" s="196"/>
      <c r="BT145" s="196"/>
      <c r="BU145" s="196"/>
      <c r="BV145" s="196"/>
      <c r="BW145" s="196"/>
      <c r="BX145" s="196"/>
      <c r="BY145" s="197"/>
      <c r="BZ145" s="195" t="s">
        <v>352</v>
      </c>
      <c r="CA145" s="196"/>
      <c r="CB145" s="196"/>
      <c r="CC145" s="196"/>
      <c r="CD145" s="196"/>
      <c r="CE145" s="196"/>
      <c r="CF145" s="196"/>
      <c r="CG145" s="196"/>
      <c r="CH145" s="196"/>
      <c r="CI145" s="196"/>
      <c r="CJ145" s="196"/>
      <c r="CK145" s="196"/>
      <c r="CL145" s="196"/>
      <c r="CM145" s="196"/>
      <c r="CN145" s="196"/>
      <c r="CO145" s="196"/>
      <c r="CP145" s="196"/>
      <c r="CQ145" s="196"/>
      <c r="CR145" s="196"/>
      <c r="CS145" s="196"/>
      <c r="CT145" s="196"/>
      <c r="CU145" s="197"/>
    </row>
    <row r="146" spans="1:99" s="67" customFormat="1" ht="12.75" x14ac:dyDescent="0.2">
      <c r="A146" s="191" t="s">
        <v>222</v>
      </c>
      <c r="B146" s="192"/>
      <c r="C146" s="193"/>
      <c r="D146" s="191" t="s">
        <v>337</v>
      </c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1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3"/>
      <c r="BF146" s="191" t="s">
        <v>338</v>
      </c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3"/>
      <c r="BZ146" s="191" t="s">
        <v>353</v>
      </c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3"/>
    </row>
    <row r="147" spans="1:99" s="67" customFormat="1" ht="12.75" x14ac:dyDescent="0.2">
      <c r="A147" s="191"/>
      <c r="B147" s="192"/>
      <c r="C147" s="193"/>
      <c r="D147" s="191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1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3"/>
      <c r="BF147" s="191" t="s">
        <v>340</v>
      </c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3"/>
      <c r="BZ147" s="191" t="s">
        <v>326</v>
      </c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3"/>
    </row>
    <row r="148" spans="1:99" s="67" customFormat="1" ht="12.75" x14ac:dyDescent="0.2">
      <c r="A148" s="191"/>
      <c r="B148" s="192"/>
      <c r="C148" s="193"/>
      <c r="D148" s="191" t="s">
        <v>178</v>
      </c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1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3"/>
      <c r="BF148" s="191" t="s">
        <v>330</v>
      </c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3"/>
      <c r="BZ148" s="191" t="s">
        <v>354</v>
      </c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3"/>
    </row>
    <row r="149" spans="1:99" s="67" customFormat="1" ht="12.75" x14ac:dyDescent="0.2">
      <c r="A149" s="191"/>
      <c r="B149" s="192"/>
      <c r="C149" s="193"/>
      <c r="D149" s="191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1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3"/>
      <c r="BF149" s="191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3"/>
      <c r="BZ149" s="191" t="s">
        <v>355</v>
      </c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3"/>
    </row>
    <row r="150" spans="1:99" s="67" customFormat="1" ht="12.75" x14ac:dyDescent="0.2">
      <c r="A150" s="199">
        <v>1</v>
      </c>
      <c r="B150" s="200"/>
      <c r="C150" s="201"/>
      <c r="D150" s="199">
        <v>2</v>
      </c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199">
        <v>3</v>
      </c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1"/>
      <c r="BF150" s="199">
        <v>4</v>
      </c>
      <c r="BG150" s="200"/>
      <c r="BH150" s="200"/>
      <c r="BI150" s="200"/>
      <c r="BJ150" s="200"/>
      <c r="BK150" s="200"/>
      <c r="BL150" s="200"/>
      <c r="BM150" s="200"/>
      <c r="BN150" s="200"/>
      <c r="BO150" s="200"/>
      <c r="BP150" s="200"/>
      <c r="BQ150" s="200"/>
      <c r="BR150" s="200"/>
      <c r="BS150" s="200"/>
      <c r="BT150" s="200"/>
      <c r="BU150" s="200"/>
      <c r="BV150" s="200"/>
      <c r="BW150" s="200"/>
      <c r="BX150" s="200"/>
      <c r="BY150" s="201"/>
      <c r="BZ150" s="202">
        <v>5</v>
      </c>
      <c r="CA150" s="200"/>
      <c r="CB150" s="200"/>
      <c r="CC150" s="200"/>
      <c r="CD150" s="200"/>
      <c r="CE150" s="200"/>
      <c r="CF150" s="200"/>
      <c r="CG150" s="200"/>
      <c r="CH150" s="200"/>
      <c r="CI150" s="200"/>
      <c r="CJ150" s="200"/>
      <c r="CK150" s="200"/>
      <c r="CL150" s="200"/>
      <c r="CM150" s="200"/>
      <c r="CN150" s="200"/>
      <c r="CO150" s="200"/>
      <c r="CP150" s="200"/>
      <c r="CQ150" s="200"/>
      <c r="CR150" s="200"/>
      <c r="CS150" s="200"/>
      <c r="CT150" s="200"/>
      <c r="CU150" s="201"/>
    </row>
    <row r="151" spans="1:99" s="67" customFormat="1" ht="12.75" x14ac:dyDescent="0.2">
      <c r="A151" s="299"/>
      <c r="B151" s="300"/>
      <c r="C151" s="301"/>
      <c r="D151" s="299"/>
      <c r="E151" s="300"/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0"/>
      <c r="Z151" s="300"/>
      <c r="AA151" s="300"/>
      <c r="AB151" s="300"/>
      <c r="AC151" s="300"/>
      <c r="AD151" s="300"/>
      <c r="AE151" s="300"/>
      <c r="AF151" s="300"/>
      <c r="AG151" s="300"/>
      <c r="AH151" s="299"/>
      <c r="AI151" s="300"/>
      <c r="AJ151" s="300"/>
      <c r="AK151" s="300"/>
      <c r="AL151" s="300"/>
      <c r="AM151" s="300"/>
      <c r="AN151" s="300"/>
      <c r="AO151" s="300"/>
      <c r="AP151" s="300"/>
      <c r="AQ151" s="300"/>
      <c r="AR151" s="300"/>
      <c r="AS151" s="300"/>
      <c r="AT151" s="300"/>
      <c r="AU151" s="300"/>
      <c r="AV151" s="300"/>
      <c r="AW151" s="300"/>
      <c r="AX151" s="300"/>
      <c r="AY151" s="300"/>
      <c r="AZ151" s="300"/>
      <c r="BA151" s="300"/>
      <c r="BB151" s="300"/>
      <c r="BC151" s="300"/>
      <c r="BD151" s="300"/>
      <c r="BE151" s="301"/>
      <c r="BF151" s="302"/>
      <c r="BG151" s="303"/>
      <c r="BH151" s="303"/>
      <c r="BI151" s="303"/>
      <c r="BJ151" s="303"/>
      <c r="BK151" s="303"/>
      <c r="BL151" s="303"/>
      <c r="BM151" s="303"/>
      <c r="BN151" s="303"/>
      <c r="BO151" s="303"/>
      <c r="BP151" s="303"/>
      <c r="BQ151" s="303"/>
      <c r="BR151" s="303"/>
      <c r="BS151" s="303"/>
      <c r="BT151" s="303"/>
      <c r="BU151" s="303"/>
      <c r="BV151" s="303"/>
      <c r="BW151" s="303"/>
      <c r="BX151" s="303"/>
      <c r="BY151" s="304"/>
      <c r="BZ151" s="302"/>
      <c r="CA151" s="303"/>
      <c r="CB151" s="303"/>
      <c r="CC151" s="303"/>
      <c r="CD151" s="303"/>
      <c r="CE151" s="303"/>
      <c r="CF151" s="303"/>
      <c r="CG151" s="303"/>
      <c r="CH151" s="303"/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4"/>
    </row>
    <row r="152" spans="1:99" s="67" customFormat="1" ht="12.75" x14ac:dyDescent="0.2">
      <c r="A152" s="299"/>
      <c r="B152" s="300"/>
      <c r="C152" s="301"/>
      <c r="D152" s="299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  <c r="S152" s="300"/>
      <c r="T152" s="300"/>
      <c r="U152" s="300"/>
      <c r="V152" s="300"/>
      <c r="W152" s="300"/>
      <c r="X152" s="300"/>
      <c r="Y152" s="300"/>
      <c r="Z152" s="300"/>
      <c r="AA152" s="300"/>
      <c r="AB152" s="300"/>
      <c r="AC152" s="300"/>
      <c r="AD152" s="300"/>
      <c r="AE152" s="300"/>
      <c r="AF152" s="300"/>
      <c r="AG152" s="300"/>
      <c r="AH152" s="299"/>
      <c r="AI152" s="300"/>
      <c r="AJ152" s="300"/>
      <c r="AK152" s="300"/>
      <c r="AL152" s="300"/>
      <c r="AM152" s="300"/>
      <c r="AN152" s="300"/>
      <c r="AO152" s="300"/>
      <c r="AP152" s="300"/>
      <c r="AQ152" s="300"/>
      <c r="AR152" s="300"/>
      <c r="AS152" s="300"/>
      <c r="AT152" s="300"/>
      <c r="AU152" s="300"/>
      <c r="AV152" s="300"/>
      <c r="AW152" s="300"/>
      <c r="AX152" s="300"/>
      <c r="AY152" s="300"/>
      <c r="AZ152" s="300"/>
      <c r="BA152" s="300"/>
      <c r="BB152" s="300"/>
      <c r="BC152" s="300"/>
      <c r="BD152" s="300"/>
      <c r="BE152" s="301"/>
      <c r="BF152" s="302"/>
      <c r="BG152" s="303"/>
      <c r="BH152" s="303"/>
      <c r="BI152" s="303"/>
      <c r="BJ152" s="303"/>
      <c r="BK152" s="303"/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3"/>
      <c r="BW152" s="303"/>
      <c r="BX152" s="303"/>
      <c r="BY152" s="304"/>
      <c r="BZ152" s="302"/>
      <c r="CA152" s="303"/>
      <c r="CB152" s="303"/>
      <c r="CC152" s="303"/>
      <c r="CD152" s="303"/>
      <c r="CE152" s="303"/>
      <c r="CF152" s="303"/>
      <c r="CG152" s="303"/>
      <c r="CH152" s="303"/>
      <c r="CI152" s="303"/>
      <c r="CJ152" s="303"/>
      <c r="CK152" s="303"/>
      <c r="CL152" s="303"/>
      <c r="CM152" s="303"/>
      <c r="CN152" s="303"/>
      <c r="CO152" s="303"/>
      <c r="CP152" s="303"/>
      <c r="CQ152" s="303"/>
      <c r="CR152" s="303"/>
      <c r="CS152" s="303"/>
      <c r="CT152" s="303"/>
      <c r="CU152" s="304"/>
    </row>
    <row r="153" spans="1:99" s="67" customFormat="1" ht="12.75" x14ac:dyDescent="0.2">
      <c r="A153" s="299"/>
      <c r="B153" s="300"/>
      <c r="C153" s="301"/>
      <c r="D153" s="299"/>
      <c r="E153" s="300"/>
      <c r="F153" s="300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0"/>
      <c r="X153" s="300"/>
      <c r="Y153" s="300"/>
      <c r="Z153" s="300"/>
      <c r="AA153" s="300"/>
      <c r="AB153" s="300"/>
      <c r="AC153" s="300"/>
      <c r="AD153" s="300"/>
      <c r="AE153" s="300"/>
      <c r="AF153" s="300"/>
      <c r="AG153" s="300"/>
      <c r="AH153" s="299"/>
      <c r="AI153" s="300"/>
      <c r="AJ153" s="300"/>
      <c r="AK153" s="300"/>
      <c r="AL153" s="300"/>
      <c r="AM153" s="300"/>
      <c r="AN153" s="300"/>
      <c r="AO153" s="300"/>
      <c r="AP153" s="300"/>
      <c r="AQ153" s="300"/>
      <c r="AR153" s="300"/>
      <c r="AS153" s="300"/>
      <c r="AT153" s="300"/>
      <c r="AU153" s="300"/>
      <c r="AV153" s="300"/>
      <c r="AW153" s="300"/>
      <c r="AX153" s="300"/>
      <c r="AY153" s="300"/>
      <c r="AZ153" s="300"/>
      <c r="BA153" s="300"/>
      <c r="BB153" s="300"/>
      <c r="BC153" s="300"/>
      <c r="BD153" s="300"/>
      <c r="BE153" s="301"/>
      <c r="BF153" s="302"/>
      <c r="BG153" s="303"/>
      <c r="BH153" s="303"/>
      <c r="BI153" s="303"/>
      <c r="BJ153" s="303"/>
      <c r="BK153" s="303"/>
      <c r="BL153" s="303"/>
      <c r="BM153" s="303"/>
      <c r="BN153" s="303"/>
      <c r="BO153" s="303"/>
      <c r="BP153" s="303"/>
      <c r="BQ153" s="303"/>
      <c r="BR153" s="303"/>
      <c r="BS153" s="303"/>
      <c r="BT153" s="303"/>
      <c r="BU153" s="303"/>
      <c r="BV153" s="303"/>
      <c r="BW153" s="303"/>
      <c r="BX153" s="303"/>
      <c r="BY153" s="304"/>
      <c r="BZ153" s="302"/>
      <c r="CA153" s="303"/>
      <c r="CB153" s="303"/>
      <c r="CC153" s="303"/>
      <c r="CD153" s="303"/>
      <c r="CE153" s="303"/>
      <c r="CF153" s="303"/>
      <c r="CG153" s="303"/>
      <c r="CH153" s="303"/>
      <c r="CI153" s="303"/>
      <c r="CJ153" s="303"/>
      <c r="CK153" s="303"/>
      <c r="CL153" s="303"/>
      <c r="CM153" s="303"/>
      <c r="CN153" s="303"/>
      <c r="CO153" s="303"/>
      <c r="CP153" s="303"/>
      <c r="CQ153" s="303"/>
      <c r="CR153" s="303"/>
      <c r="CS153" s="303"/>
      <c r="CT153" s="303"/>
      <c r="CU153" s="304"/>
    </row>
    <row r="154" spans="1:99" s="67" customFormat="1" ht="12.75" x14ac:dyDescent="0.2">
      <c r="A154" s="299"/>
      <c r="B154" s="300"/>
      <c r="C154" s="301"/>
      <c r="D154" s="299"/>
      <c r="E154" s="300"/>
      <c r="F154" s="300"/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0"/>
      <c r="R154" s="300"/>
      <c r="S154" s="300"/>
      <c r="T154" s="300"/>
      <c r="U154" s="300"/>
      <c r="V154" s="300"/>
      <c r="W154" s="300"/>
      <c r="X154" s="300"/>
      <c r="Y154" s="300"/>
      <c r="Z154" s="300"/>
      <c r="AA154" s="300"/>
      <c r="AB154" s="300"/>
      <c r="AC154" s="300"/>
      <c r="AD154" s="300"/>
      <c r="AE154" s="300"/>
      <c r="AF154" s="300"/>
      <c r="AG154" s="300"/>
      <c r="AH154" s="299"/>
      <c r="AI154" s="300"/>
      <c r="AJ154" s="300"/>
      <c r="AK154" s="300"/>
      <c r="AL154" s="300"/>
      <c r="AM154" s="300"/>
      <c r="AN154" s="300"/>
      <c r="AO154" s="300"/>
      <c r="AP154" s="300"/>
      <c r="AQ154" s="300"/>
      <c r="AR154" s="300"/>
      <c r="AS154" s="300"/>
      <c r="AT154" s="300"/>
      <c r="AU154" s="300"/>
      <c r="AV154" s="300"/>
      <c r="AW154" s="300"/>
      <c r="AX154" s="300"/>
      <c r="AY154" s="300"/>
      <c r="AZ154" s="300"/>
      <c r="BA154" s="300"/>
      <c r="BB154" s="300"/>
      <c r="BC154" s="300"/>
      <c r="BD154" s="300"/>
      <c r="BE154" s="301"/>
      <c r="BF154" s="302"/>
      <c r="BG154" s="303"/>
      <c r="BH154" s="303"/>
      <c r="BI154" s="303"/>
      <c r="BJ154" s="303"/>
      <c r="BK154" s="303"/>
      <c r="BL154" s="303"/>
      <c r="BM154" s="303"/>
      <c r="BN154" s="303"/>
      <c r="BO154" s="303"/>
      <c r="BP154" s="303"/>
      <c r="BQ154" s="303"/>
      <c r="BR154" s="303"/>
      <c r="BS154" s="303"/>
      <c r="BT154" s="303"/>
      <c r="BU154" s="303"/>
      <c r="BV154" s="303"/>
      <c r="BW154" s="303"/>
      <c r="BX154" s="303"/>
      <c r="BY154" s="304"/>
      <c r="BZ154" s="302"/>
      <c r="CA154" s="303"/>
      <c r="CB154" s="303"/>
      <c r="CC154" s="303"/>
      <c r="CD154" s="303"/>
      <c r="CE154" s="303"/>
      <c r="CF154" s="303"/>
      <c r="CG154" s="303"/>
      <c r="CH154" s="303"/>
      <c r="CI154" s="303"/>
      <c r="CJ154" s="303"/>
      <c r="CK154" s="303"/>
      <c r="CL154" s="303"/>
      <c r="CM154" s="303"/>
      <c r="CN154" s="303"/>
      <c r="CO154" s="303"/>
      <c r="CP154" s="303"/>
      <c r="CQ154" s="303"/>
      <c r="CR154" s="303"/>
      <c r="CS154" s="303"/>
      <c r="CT154" s="303"/>
      <c r="CU154" s="304"/>
    </row>
    <row r="155" spans="1:99" s="67" customFormat="1" ht="12.75" x14ac:dyDescent="0.2"/>
  </sheetData>
  <mergeCells count="865">
    <mergeCell ref="X44:AE44"/>
    <mergeCell ref="AF44:AM44"/>
    <mergeCell ref="X45:AE45"/>
    <mergeCell ref="AF45:AM45"/>
    <mergeCell ref="X56:AE56"/>
    <mergeCell ref="AF56:AM56"/>
    <mergeCell ref="X57:AE57"/>
    <mergeCell ref="AF57:AM57"/>
    <mergeCell ref="X58:AE58"/>
    <mergeCell ref="AF58:AM58"/>
    <mergeCell ref="X54:AE54"/>
    <mergeCell ref="AF54:AM54"/>
    <mergeCell ref="X55:AE55"/>
    <mergeCell ref="AF55:AM55"/>
    <mergeCell ref="X51:AE51"/>
    <mergeCell ref="AF51:AM51"/>
    <mergeCell ref="CG57:CU57"/>
    <mergeCell ref="A58:C58"/>
    <mergeCell ref="D58:W58"/>
    <mergeCell ref="AN58:BB58"/>
    <mergeCell ref="BC58:BQ58"/>
    <mergeCell ref="BR58:CF58"/>
    <mergeCell ref="CG58:CU58"/>
    <mergeCell ref="A57:C57"/>
    <mergeCell ref="D57:W57"/>
    <mergeCell ref="AN57:BB57"/>
    <mergeCell ref="BC57:BQ57"/>
    <mergeCell ref="BR57:CF57"/>
    <mergeCell ref="A56:C56"/>
    <mergeCell ref="D56:W56"/>
    <mergeCell ref="AN56:BB56"/>
    <mergeCell ref="BC56:BQ56"/>
    <mergeCell ref="BR56:CF56"/>
    <mergeCell ref="CG56:CU56"/>
    <mergeCell ref="X52:AE52"/>
    <mergeCell ref="AF52:AM52"/>
    <mergeCell ref="A52:C52"/>
    <mergeCell ref="D52:W52"/>
    <mergeCell ref="AN52:BB52"/>
    <mergeCell ref="BC52:BQ52"/>
    <mergeCell ref="BR52:CF52"/>
    <mergeCell ref="CG55:CU55"/>
    <mergeCell ref="BC53:BQ53"/>
    <mergeCell ref="BR53:CF53"/>
    <mergeCell ref="A51:C51"/>
    <mergeCell ref="D51:W51"/>
    <mergeCell ref="AN51:BB51"/>
    <mergeCell ref="BC51:BQ51"/>
    <mergeCell ref="BR51:CF51"/>
    <mergeCell ref="CG51:CU51"/>
    <mergeCell ref="A55:C55"/>
    <mergeCell ref="D55:W55"/>
    <mergeCell ref="AN55:BB55"/>
    <mergeCell ref="BC55:BQ55"/>
    <mergeCell ref="BR55:CF55"/>
    <mergeCell ref="CG52:CU52"/>
    <mergeCell ref="CG53:CU53"/>
    <mergeCell ref="A54:C54"/>
    <mergeCell ref="D54:W54"/>
    <mergeCell ref="AN54:BB54"/>
    <mergeCell ref="BC54:BQ54"/>
    <mergeCell ref="BR54:CF54"/>
    <mergeCell ref="CG54:CU54"/>
    <mergeCell ref="X53:AE53"/>
    <mergeCell ref="AF53:AM53"/>
    <mergeCell ref="A53:C53"/>
    <mergeCell ref="D53:W53"/>
    <mergeCell ref="AN53:BB53"/>
    <mergeCell ref="CG49:CU49"/>
    <mergeCell ref="A50:C50"/>
    <mergeCell ref="D50:W50"/>
    <mergeCell ref="AN50:BB50"/>
    <mergeCell ref="BC50:BQ50"/>
    <mergeCell ref="BR50:CF50"/>
    <mergeCell ref="CG50:CU50"/>
    <mergeCell ref="X50:AE50"/>
    <mergeCell ref="AF50:AM50"/>
    <mergeCell ref="A49:C49"/>
    <mergeCell ref="D49:W49"/>
    <mergeCell ref="AN49:BB49"/>
    <mergeCell ref="BC49:BQ49"/>
    <mergeCell ref="BR49:CF49"/>
    <mergeCell ref="X49:AE49"/>
    <mergeCell ref="AF49:AM49"/>
    <mergeCell ref="CG59:CU59"/>
    <mergeCell ref="A60:C60"/>
    <mergeCell ref="D60:W60"/>
    <mergeCell ref="AN60:BB60"/>
    <mergeCell ref="BC60:BQ60"/>
    <mergeCell ref="BR60:CF60"/>
    <mergeCell ref="CG60:CU60"/>
    <mergeCell ref="X59:AE59"/>
    <mergeCell ref="AF59:AM59"/>
    <mergeCell ref="A59:C59"/>
    <mergeCell ref="D59:W59"/>
    <mergeCell ref="AN59:BB59"/>
    <mergeCell ref="BC59:BQ59"/>
    <mergeCell ref="BR59:CF59"/>
    <mergeCell ref="X60:AE60"/>
    <mergeCell ref="AF60:AM60"/>
    <mergeCell ref="CG47:CU47"/>
    <mergeCell ref="A48:C48"/>
    <mergeCell ref="D48:W48"/>
    <mergeCell ref="AN48:BB48"/>
    <mergeCell ref="BC48:BQ48"/>
    <mergeCell ref="BR48:CF48"/>
    <mergeCell ref="CG48:CU48"/>
    <mergeCell ref="A47:C47"/>
    <mergeCell ref="D47:W47"/>
    <mergeCell ref="AN47:BB47"/>
    <mergeCell ref="BC47:BQ47"/>
    <mergeCell ref="BR47:CF47"/>
    <mergeCell ref="X47:AE47"/>
    <mergeCell ref="AF47:AM47"/>
    <mergeCell ref="X48:AE48"/>
    <mergeCell ref="AF48:AM48"/>
    <mergeCell ref="BC45:BQ45"/>
    <mergeCell ref="BR45:CF45"/>
    <mergeCell ref="CG45:CU45"/>
    <mergeCell ref="A46:C46"/>
    <mergeCell ref="D46:W46"/>
    <mergeCell ref="AN46:BB46"/>
    <mergeCell ref="BC46:BQ46"/>
    <mergeCell ref="BR46:CF46"/>
    <mergeCell ref="CG46:CU46"/>
    <mergeCell ref="X46:AE46"/>
    <mergeCell ref="AF46:AM46"/>
    <mergeCell ref="A43:C43"/>
    <mergeCell ref="D43:W43"/>
    <mergeCell ref="AN43:BB43"/>
    <mergeCell ref="BC43:BQ43"/>
    <mergeCell ref="BR43:CF43"/>
    <mergeCell ref="CG43:CU43"/>
    <mergeCell ref="X43:AE43"/>
    <mergeCell ref="AF43:AM43"/>
    <mergeCell ref="AU20:AX20"/>
    <mergeCell ref="AP21:AT21"/>
    <mergeCell ref="A27:C27"/>
    <mergeCell ref="D27:L27"/>
    <mergeCell ref="M27:V27"/>
    <mergeCell ref="W27:AF27"/>
    <mergeCell ref="AG27:AO27"/>
    <mergeCell ref="AP27:AT27"/>
    <mergeCell ref="AU27:AX27"/>
    <mergeCell ref="A26:C26"/>
    <mergeCell ref="D26:L26"/>
    <mergeCell ref="M26:V26"/>
    <mergeCell ref="W26:AF26"/>
    <mergeCell ref="AG26:AO26"/>
    <mergeCell ref="A25:C25"/>
    <mergeCell ref="D25:L25"/>
    <mergeCell ref="M25:V25"/>
    <mergeCell ref="W25:AF25"/>
    <mergeCell ref="AG25:AO25"/>
    <mergeCell ref="A22:C22"/>
    <mergeCell ref="D22:L22"/>
    <mergeCell ref="M22:V22"/>
    <mergeCell ref="W22:AF22"/>
    <mergeCell ref="AG22:AO22"/>
    <mergeCell ref="A24:C24"/>
    <mergeCell ref="D24:L24"/>
    <mergeCell ref="M24:V24"/>
    <mergeCell ref="W24:AF24"/>
    <mergeCell ref="AG24:AO24"/>
    <mergeCell ref="A23:C23"/>
    <mergeCell ref="D23:L23"/>
    <mergeCell ref="M23:V23"/>
    <mergeCell ref="W23:AF23"/>
    <mergeCell ref="AG23:AO23"/>
    <mergeCell ref="CK21:CU21"/>
    <mergeCell ref="AY26:BG26"/>
    <mergeCell ref="BH26:BP26"/>
    <mergeCell ref="BQ26:BY26"/>
    <mergeCell ref="BZ26:CJ26"/>
    <mergeCell ref="CK26:CU26"/>
    <mergeCell ref="AY25:BG25"/>
    <mergeCell ref="BH25:BP25"/>
    <mergeCell ref="BQ25:BY25"/>
    <mergeCell ref="BZ25:CJ25"/>
    <mergeCell ref="CK25:CU25"/>
    <mergeCell ref="AY24:BG24"/>
    <mergeCell ref="BH24:BP24"/>
    <mergeCell ref="BQ24:BY24"/>
    <mergeCell ref="BZ24:CJ24"/>
    <mergeCell ref="CK24:CU24"/>
    <mergeCell ref="AY23:BG23"/>
    <mergeCell ref="BH23:BP23"/>
    <mergeCell ref="BQ23:BY23"/>
    <mergeCell ref="BZ23:CJ23"/>
    <mergeCell ref="CK23:CU23"/>
    <mergeCell ref="A154:C154"/>
    <mergeCell ref="D154:AG154"/>
    <mergeCell ref="AH154:BE154"/>
    <mergeCell ref="BF154:BY154"/>
    <mergeCell ref="BZ154:CU154"/>
    <mergeCell ref="A20:C20"/>
    <mergeCell ref="D20:L20"/>
    <mergeCell ref="M20:V20"/>
    <mergeCell ref="W20:AF20"/>
    <mergeCell ref="AG20:AO20"/>
    <mergeCell ref="A152:C152"/>
    <mergeCell ref="D152:AG152"/>
    <mergeCell ref="AH152:BE152"/>
    <mergeCell ref="BF152:BY152"/>
    <mergeCell ref="BZ152:CU152"/>
    <mergeCell ref="A153:C153"/>
    <mergeCell ref="D153:AG153"/>
    <mergeCell ref="AH153:BE153"/>
    <mergeCell ref="BF153:BY153"/>
    <mergeCell ref="BZ153:CU153"/>
    <mergeCell ref="A150:C150"/>
    <mergeCell ref="D150:AG150"/>
    <mergeCell ref="A21:C21"/>
    <mergeCell ref="D21:L21"/>
    <mergeCell ref="AH150:BE150"/>
    <mergeCell ref="BF150:BY150"/>
    <mergeCell ref="BZ150:CU150"/>
    <mergeCell ref="A151:C151"/>
    <mergeCell ref="D151:AG151"/>
    <mergeCell ref="AH151:BE151"/>
    <mergeCell ref="BF151:BY151"/>
    <mergeCell ref="BZ151:CU151"/>
    <mergeCell ref="A148:C148"/>
    <mergeCell ref="D148:AG148"/>
    <mergeCell ref="AH148:BE148"/>
    <mergeCell ref="BF148:BY148"/>
    <mergeCell ref="BZ148:CU148"/>
    <mergeCell ref="A149:C149"/>
    <mergeCell ref="D149:AG149"/>
    <mergeCell ref="AH149:BE149"/>
    <mergeCell ref="BF149:BY149"/>
    <mergeCell ref="BZ149:CU149"/>
    <mergeCell ref="A146:C146"/>
    <mergeCell ref="D146:AG146"/>
    <mergeCell ref="AH146:BE146"/>
    <mergeCell ref="BF146:BY146"/>
    <mergeCell ref="BZ146:CU146"/>
    <mergeCell ref="A147:C147"/>
    <mergeCell ref="D147:AG147"/>
    <mergeCell ref="AH147:BE147"/>
    <mergeCell ref="BF147:BY147"/>
    <mergeCell ref="BZ147:CU147"/>
    <mergeCell ref="A143:CU143"/>
    <mergeCell ref="A145:C145"/>
    <mergeCell ref="D145:AG145"/>
    <mergeCell ref="AH145:BE145"/>
    <mergeCell ref="BF145:BY145"/>
    <mergeCell ref="BZ145:CU145"/>
    <mergeCell ref="A140:C140"/>
    <mergeCell ref="D140:AB140"/>
    <mergeCell ref="AC140:AV140"/>
    <mergeCell ref="AW140:BM140"/>
    <mergeCell ref="BN140:CD140"/>
    <mergeCell ref="CE140:CU140"/>
    <mergeCell ref="A139:C139"/>
    <mergeCell ref="D139:AB139"/>
    <mergeCell ref="AC139:AV139"/>
    <mergeCell ref="AW139:BM139"/>
    <mergeCell ref="BN139:CD139"/>
    <mergeCell ref="CE139:CU139"/>
    <mergeCell ref="A138:C138"/>
    <mergeCell ref="D138:AB138"/>
    <mergeCell ref="AC138:AV138"/>
    <mergeCell ref="AW138:BM138"/>
    <mergeCell ref="BN138:CD138"/>
    <mergeCell ref="CE138:CU138"/>
    <mergeCell ref="A137:C137"/>
    <mergeCell ref="D137:AB137"/>
    <mergeCell ref="AC137:AV137"/>
    <mergeCell ref="AW137:BM137"/>
    <mergeCell ref="BN137:CD137"/>
    <mergeCell ref="CE137:CU137"/>
    <mergeCell ref="A136:C136"/>
    <mergeCell ref="D136:AB136"/>
    <mergeCell ref="AC136:AV136"/>
    <mergeCell ref="AW136:BM136"/>
    <mergeCell ref="BN136:CD136"/>
    <mergeCell ref="CE136:CU136"/>
    <mergeCell ref="A135:C135"/>
    <mergeCell ref="D135:AB135"/>
    <mergeCell ref="AC135:AV135"/>
    <mergeCell ref="AW135:BM135"/>
    <mergeCell ref="BN135:CD135"/>
    <mergeCell ref="CE135:CU135"/>
    <mergeCell ref="A134:C134"/>
    <mergeCell ref="D134:AB134"/>
    <mergeCell ref="AC134:AV134"/>
    <mergeCell ref="AW134:BM134"/>
    <mergeCell ref="BN134:CD134"/>
    <mergeCell ref="CE134:CU134"/>
    <mergeCell ref="A133:C133"/>
    <mergeCell ref="D133:AB133"/>
    <mergeCell ref="AC133:AV133"/>
    <mergeCell ref="AW133:BM133"/>
    <mergeCell ref="BN133:CD133"/>
    <mergeCell ref="CE133:CU133"/>
    <mergeCell ref="A132:C132"/>
    <mergeCell ref="D132:AB132"/>
    <mergeCell ref="AC132:AV132"/>
    <mergeCell ref="AW132:BM132"/>
    <mergeCell ref="BN132:CD132"/>
    <mergeCell ref="CE132:CU132"/>
    <mergeCell ref="A131:C131"/>
    <mergeCell ref="D131:AB131"/>
    <mergeCell ref="AC131:AV131"/>
    <mergeCell ref="AW131:BM131"/>
    <mergeCell ref="BN131:CD131"/>
    <mergeCell ref="CE131:CU131"/>
    <mergeCell ref="A130:C130"/>
    <mergeCell ref="D130:AB130"/>
    <mergeCell ref="AC130:AV130"/>
    <mergeCell ref="AW130:BM130"/>
    <mergeCell ref="BN130:CD130"/>
    <mergeCell ref="CE130:CU130"/>
    <mergeCell ref="CI123:CU123"/>
    <mergeCell ref="A126:CU126"/>
    <mergeCell ref="A127:CU127"/>
    <mergeCell ref="A129:C129"/>
    <mergeCell ref="D129:AB129"/>
    <mergeCell ref="AC129:AV129"/>
    <mergeCell ref="AW129:BM129"/>
    <mergeCell ref="BN129:CD129"/>
    <mergeCell ref="CE129:CU129"/>
    <mergeCell ref="A123:C123"/>
    <mergeCell ref="D123:W123"/>
    <mergeCell ref="X123:AO123"/>
    <mergeCell ref="AP123:BE123"/>
    <mergeCell ref="BF123:BU123"/>
    <mergeCell ref="BV123:CH123"/>
    <mergeCell ref="CI121:CU121"/>
    <mergeCell ref="A122:C122"/>
    <mergeCell ref="D122:W122"/>
    <mergeCell ref="X122:AO122"/>
    <mergeCell ref="AP122:BE122"/>
    <mergeCell ref="BF122:BU122"/>
    <mergeCell ref="BV122:CH122"/>
    <mergeCell ref="CI122:CU122"/>
    <mergeCell ref="A121:C121"/>
    <mergeCell ref="D121:W121"/>
    <mergeCell ref="X121:AO121"/>
    <mergeCell ref="AP121:BE121"/>
    <mergeCell ref="BF121:BU121"/>
    <mergeCell ref="BV121:CH121"/>
    <mergeCell ref="CI119:CU119"/>
    <mergeCell ref="A120:C120"/>
    <mergeCell ref="D120:W120"/>
    <mergeCell ref="X120:AO120"/>
    <mergeCell ref="AP120:BE120"/>
    <mergeCell ref="BF120:BU120"/>
    <mergeCell ref="BV120:CH120"/>
    <mergeCell ref="CI120:CU120"/>
    <mergeCell ref="A119:C119"/>
    <mergeCell ref="D119:W119"/>
    <mergeCell ref="X119:AO119"/>
    <mergeCell ref="AP119:BE119"/>
    <mergeCell ref="BF119:BU119"/>
    <mergeCell ref="BV119:CH119"/>
    <mergeCell ref="CI117:CU117"/>
    <mergeCell ref="A118:C118"/>
    <mergeCell ref="D118:W118"/>
    <mergeCell ref="X118:AO118"/>
    <mergeCell ref="AP118:BE118"/>
    <mergeCell ref="BF118:BU118"/>
    <mergeCell ref="BV118:CH118"/>
    <mergeCell ref="CI118:CU118"/>
    <mergeCell ref="A117:C117"/>
    <mergeCell ref="D117:W117"/>
    <mergeCell ref="X117:AO117"/>
    <mergeCell ref="AP117:BE117"/>
    <mergeCell ref="BF117:BU117"/>
    <mergeCell ref="BV117:CH117"/>
    <mergeCell ref="CI115:CU115"/>
    <mergeCell ref="A116:C116"/>
    <mergeCell ref="D116:W116"/>
    <mergeCell ref="X116:AO116"/>
    <mergeCell ref="AP116:BE116"/>
    <mergeCell ref="BF116:BU116"/>
    <mergeCell ref="BV116:CH116"/>
    <mergeCell ref="CI116:CU116"/>
    <mergeCell ref="A115:C115"/>
    <mergeCell ref="D115:W115"/>
    <mergeCell ref="X115:AO115"/>
    <mergeCell ref="AP115:BE115"/>
    <mergeCell ref="BF115:BU115"/>
    <mergeCell ref="BV115:CH115"/>
    <mergeCell ref="CI113:CU113"/>
    <mergeCell ref="A114:C114"/>
    <mergeCell ref="D114:W114"/>
    <mergeCell ref="X114:AO114"/>
    <mergeCell ref="AP114:BE114"/>
    <mergeCell ref="BF114:BU114"/>
    <mergeCell ref="BV114:CH114"/>
    <mergeCell ref="CI114:CU114"/>
    <mergeCell ref="A113:C113"/>
    <mergeCell ref="D113:W113"/>
    <mergeCell ref="X113:AO113"/>
    <mergeCell ref="AP113:BE113"/>
    <mergeCell ref="BF113:BU113"/>
    <mergeCell ref="BV113:CH113"/>
    <mergeCell ref="A110:CU110"/>
    <mergeCell ref="A112:C112"/>
    <mergeCell ref="D112:W112"/>
    <mergeCell ref="X112:AO112"/>
    <mergeCell ref="AP112:BE112"/>
    <mergeCell ref="BF112:BU112"/>
    <mergeCell ref="BV112:CH112"/>
    <mergeCell ref="CI112:CU112"/>
    <mergeCell ref="BZ106:CJ106"/>
    <mergeCell ref="CK106:CU106"/>
    <mergeCell ref="A107:C107"/>
    <mergeCell ref="D107:T107"/>
    <mergeCell ref="U107:AK107"/>
    <mergeCell ref="AL107:AY107"/>
    <mergeCell ref="AZ107:BN107"/>
    <mergeCell ref="BO107:BY107"/>
    <mergeCell ref="BZ107:CJ107"/>
    <mergeCell ref="CK107:CU107"/>
    <mergeCell ref="A106:C106"/>
    <mergeCell ref="D106:T106"/>
    <mergeCell ref="U106:AK106"/>
    <mergeCell ref="AL106:AY106"/>
    <mergeCell ref="AZ106:BN106"/>
    <mergeCell ref="BO106:BY106"/>
    <mergeCell ref="BZ104:CJ104"/>
    <mergeCell ref="CK104:CU104"/>
    <mergeCell ref="A105:C105"/>
    <mergeCell ref="D105:T105"/>
    <mergeCell ref="U105:AK105"/>
    <mergeCell ref="AL105:AY105"/>
    <mergeCell ref="AZ105:BN105"/>
    <mergeCell ref="BO105:BY105"/>
    <mergeCell ref="BZ105:CJ105"/>
    <mergeCell ref="CK105:CU105"/>
    <mergeCell ref="A104:C104"/>
    <mergeCell ref="D104:T104"/>
    <mergeCell ref="U104:AK104"/>
    <mergeCell ref="AL104:AY104"/>
    <mergeCell ref="AZ104:BN104"/>
    <mergeCell ref="BO104:BY104"/>
    <mergeCell ref="BZ102:CJ102"/>
    <mergeCell ref="CK102:CU102"/>
    <mergeCell ref="A103:C103"/>
    <mergeCell ref="D103:T103"/>
    <mergeCell ref="U103:AK103"/>
    <mergeCell ref="AL103:AY103"/>
    <mergeCell ref="AZ103:BN103"/>
    <mergeCell ref="BO103:BY103"/>
    <mergeCell ref="BZ103:CJ103"/>
    <mergeCell ref="CK103:CU103"/>
    <mergeCell ref="A102:C102"/>
    <mergeCell ref="D102:T102"/>
    <mergeCell ref="U102:AK102"/>
    <mergeCell ref="AL102:AY102"/>
    <mergeCell ref="AZ102:BN102"/>
    <mergeCell ref="BO102:BY102"/>
    <mergeCell ref="BZ100:CJ100"/>
    <mergeCell ref="CK100:CU100"/>
    <mergeCell ref="A101:C101"/>
    <mergeCell ref="D101:T101"/>
    <mergeCell ref="U101:AK101"/>
    <mergeCell ref="AL101:AY101"/>
    <mergeCell ref="AZ101:BN101"/>
    <mergeCell ref="BO101:BY101"/>
    <mergeCell ref="BZ101:CJ101"/>
    <mergeCell ref="CK101:CU101"/>
    <mergeCell ref="A100:C100"/>
    <mergeCell ref="D100:T100"/>
    <mergeCell ref="U100:AK100"/>
    <mergeCell ref="AL100:AY100"/>
    <mergeCell ref="AZ100:BN100"/>
    <mergeCell ref="BO100:BY100"/>
    <mergeCell ref="A99:C99"/>
    <mergeCell ref="D99:T99"/>
    <mergeCell ref="U99:AK99"/>
    <mergeCell ref="AL99:AY99"/>
    <mergeCell ref="AZ99:BN99"/>
    <mergeCell ref="BO99:BY99"/>
    <mergeCell ref="BZ99:CJ99"/>
    <mergeCell ref="CK99:CU99"/>
    <mergeCell ref="A98:C98"/>
    <mergeCell ref="D98:T98"/>
    <mergeCell ref="U98:AK98"/>
    <mergeCell ref="AL98:AY98"/>
    <mergeCell ref="AZ98:BN98"/>
    <mergeCell ref="BO98:BY98"/>
    <mergeCell ref="A97:C97"/>
    <mergeCell ref="D97:T97"/>
    <mergeCell ref="U97:AK97"/>
    <mergeCell ref="AL97:AY97"/>
    <mergeCell ref="AZ97:BN97"/>
    <mergeCell ref="BO97:BY97"/>
    <mergeCell ref="BZ97:CJ97"/>
    <mergeCell ref="CK97:CU97"/>
    <mergeCell ref="BZ98:CJ98"/>
    <mergeCell ref="CK98:CU98"/>
    <mergeCell ref="A90:CU90"/>
    <mergeCell ref="A91:CU91"/>
    <mergeCell ref="A92:CU92"/>
    <mergeCell ref="A94:CU94"/>
    <mergeCell ref="A96:C96"/>
    <mergeCell ref="D96:T96"/>
    <mergeCell ref="U96:AK96"/>
    <mergeCell ref="AL96:AY96"/>
    <mergeCell ref="AZ96:BN96"/>
    <mergeCell ref="BO96:BY96"/>
    <mergeCell ref="BZ96:CJ96"/>
    <mergeCell ref="CK96:CU96"/>
    <mergeCell ref="A86:D86"/>
    <mergeCell ref="E86:AZ86"/>
    <mergeCell ref="BA86:CU86"/>
    <mergeCell ref="A87:D87"/>
    <mergeCell ref="E87:AZ87"/>
    <mergeCell ref="BA87:CU87"/>
    <mergeCell ref="A84:D84"/>
    <mergeCell ref="E84:AZ84"/>
    <mergeCell ref="BA84:CU84"/>
    <mergeCell ref="A85:D85"/>
    <mergeCell ref="E85:AZ85"/>
    <mergeCell ref="BA85:CU85"/>
    <mergeCell ref="A82:D82"/>
    <mergeCell ref="E82:AZ82"/>
    <mergeCell ref="BA82:CU82"/>
    <mergeCell ref="A83:D83"/>
    <mergeCell ref="E83:AZ83"/>
    <mergeCell ref="BA83:CU83"/>
    <mergeCell ref="A78:CU78"/>
    <mergeCell ref="A80:D80"/>
    <mergeCell ref="E80:AZ80"/>
    <mergeCell ref="BA80:CU80"/>
    <mergeCell ref="A81:D81"/>
    <mergeCell ref="E81:AZ81"/>
    <mergeCell ref="BA81:CU81"/>
    <mergeCell ref="A74:D74"/>
    <mergeCell ref="E74:AP74"/>
    <mergeCell ref="AQ74:BV74"/>
    <mergeCell ref="BW74:CU74"/>
    <mergeCell ref="A75:D75"/>
    <mergeCell ref="E75:AP75"/>
    <mergeCell ref="AQ75:BV75"/>
    <mergeCell ref="BW75:CU75"/>
    <mergeCell ref="A72:D72"/>
    <mergeCell ref="E72:AP72"/>
    <mergeCell ref="AQ72:BV72"/>
    <mergeCell ref="BW72:CU72"/>
    <mergeCell ref="A73:D73"/>
    <mergeCell ref="E73:AP73"/>
    <mergeCell ref="AQ73:BV73"/>
    <mergeCell ref="BW73:CU73"/>
    <mergeCell ref="A70:D70"/>
    <mergeCell ref="E70:AP70"/>
    <mergeCell ref="AQ70:BV70"/>
    <mergeCell ref="BW70:CU70"/>
    <mergeCell ref="A71:D71"/>
    <mergeCell ref="E71:AP71"/>
    <mergeCell ref="AQ71:BV71"/>
    <mergeCell ref="BW71:CU71"/>
    <mergeCell ref="A68:D68"/>
    <mergeCell ref="E68:AP68"/>
    <mergeCell ref="AQ68:BV68"/>
    <mergeCell ref="BW68:CU68"/>
    <mergeCell ref="A69:D69"/>
    <mergeCell ref="E69:AP69"/>
    <mergeCell ref="AQ69:BV69"/>
    <mergeCell ref="BW69:CU69"/>
    <mergeCell ref="CG62:CU62"/>
    <mergeCell ref="A65:CU65"/>
    <mergeCell ref="A67:D67"/>
    <mergeCell ref="E67:AP67"/>
    <mergeCell ref="AQ67:BV67"/>
    <mergeCell ref="BW67:CU67"/>
    <mergeCell ref="X62:AE62"/>
    <mergeCell ref="AF62:AM62"/>
    <mergeCell ref="X63:AE63"/>
    <mergeCell ref="AF63:AM63"/>
    <mergeCell ref="A62:C62"/>
    <mergeCell ref="D62:W62"/>
    <mergeCell ref="AN62:BB62"/>
    <mergeCell ref="BC62:BQ62"/>
    <mergeCell ref="BR62:CF62"/>
    <mergeCell ref="CG42:CU42"/>
    <mergeCell ref="A42:C42"/>
    <mergeCell ref="D42:W42"/>
    <mergeCell ref="X42:AM42"/>
    <mergeCell ref="AN42:BB42"/>
    <mergeCell ref="BC42:BQ42"/>
    <mergeCell ref="BR42:CF42"/>
    <mergeCell ref="A61:C61"/>
    <mergeCell ref="D61:W61"/>
    <mergeCell ref="AN61:BB61"/>
    <mergeCell ref="BC61:BQ61"/>
    <mergeCell ref="BR61:CF61"/>
    <mergeCell ref="CG61:CU61"/>
    <mergeCell ref="X61:AE61"/>
    <mergeCell ref="AF61:AM61"/>
    <mergeCell ref="A44:C44"/>
    <mergeCell ref="D44:W44"/>
    <mergeCell ref="AN44:BB44"/>
    <mergeCell ref="BC44:BQ44"/>
    <mergeCell ref="BR44:CF44"/>
    <mergeCell ref="CG44:CU44"/>
    <mergeCell ref="A45:C45"/>
    <mergeCell ref="D45:W45"/>
    <mergeCell ref="AN45:BB45"/>
    <mergeCell ref="CG40:CU40"/>
    <mergeCell ref="A41:C41"/>
    <mergeCell ref="D41:W41"/>
    <mergeCell ref="X41:AM41"/>
    <mergeCell ref="AN41:BB41"/>
    <mergeCell ref="BC41:BQ41"/>
    <mergeCell ref="BR41:CF41"/>
    <mergeCell ref="CG41:CU41"/>
    <mergeCell ref="A40:C40"/>
    <mergeCell ref="D40:W40"/>
    <mergeCell ref="X40:AM40"/>
    <mergeCell ref="AN40:BB40"/>
    <mergeCell ref="BC40:BQ40"/>
    <mergeCell ref="BR40:CF40"/>
    <mergeCell ref="CG38:CU38"/>
    <mergeCell ref="A39:C39"/>
    <mergeCell ref="D39:W39"/>
    <mergeCell ref="X39:AM39"/>
    <mergeCell ref="AN39:BB39"/>
    <mergeCell ref="BC39:BQ39"/>
    <mergeCell ref="BR39:CF39"/>
    <mergeCell ref="CG39:CU39"/>
    <mergeCell ref="A38:C38"/>
    <mergeCell ref="D38:W38"/>
    <mergeCell ref="X38:AM38"/>
    <mergeCell ref="AN38:BB38"/>
    <mergeCell ref="BC38:BQ38"/>
    <mergeCell ref="BR38:CF38"/>
    <mergeCell ref="CG36:CU36"/>
    <mergeCell ref="A37:C37"/>
    <mergeCell ref="D37:W37"/>
    <mergeCell ref="X37:AM37"/>
    <mergeCell ref="AN37:BB37"/>
    <mergeCell ref="BC37:BQ37"/>
    <mergeCell ref="BR37:CF37"/>
    <mergeCell ref="CG37:CU37"/>
    <mergeCell ref="A36:C36"/>
    <mergeCell ref="D36:W36"/>
    <mergeCell ref="X36:AM36"/>
    <mergeCell ref="AN36:BB36"/>
    <mergeCell ref="BC36:BQ36"/>
    <mergeCell ref="BR36:CF36"/>
    <mergeCell ref="CG34:CU34"/>
    <mergeCell ref="A35:C35"/>
    <mergeCell ref="D35:W35"/>
    <mergeCell ref="X35:AM35"/>
    <mergeCell ref="AN35:BB35"/>
    <mergeCell ref="BC35:BQ35"/>
    <mergeCell ref="BR35:CF35"/>
    <mergeCell ref="CG35:CU35"/>
    <mergeCell ref="A34:C34"/>
    <mergeCell ref="D34:W34"/>
    <mergeCell ref="X34:AM34"/>
    <mergeCell ref="AN34:BB34"/>
    <mergeCell ref="BC34:BQ34"/>
    <mergeCell ref="BR34:CF34"/>
    <mergeCell ref="A31:CU31"/>
    <mergeCell ref="A33:C33"/>
    <mergeCell ref="D33:W33"/>
    <mergeCell ref="X33:AM33"/>
    <mergeCell ref="AN33:BB33"/>
    <mergeCell ref="BC33:BQ33"/>
    <mergeCell ref="BR33:CF33"/>
    <mergeCell ref="CG33:CU33"/>
    <mergeCell ref="AY28:BG28"/>
    <mergeCell ref="BH28:BP28"/>
    <mergeCell ref="BQ28:BY28"/>
    <mergeCell ref="BZ28:CJ28"/>
    <mergeCell ref="CK28:CU28"/>
    <mergeCell ref="AP28:AT28"/>
    <mergeCell ref="AU28:AX28"/>
    <mergeCell ref="AU30:AX30"/>
    <mergeCell ref="AP30:AT30"/>
    <mergeCell ref="AP29:AT29"/>
    <mergeCell ref="AU29:AX29"/>
    <mergeCell ref="A28:C28"/>
    <mergeCell ref="D28:L28"/>
    <mergeCell ref="M28:V28"/>
    <mergeCell ref="W28:AF28"/>
    <mergeCell ref="AG28:AO28"/>
    <mergeCell ref="AP24:AT24"/>
    <mergeCell ref="AU24:AX24"/>
    <mergeCell ref="AP26:AT26"/>
    <mergeCell ref="AP25:AT25"/>
    <mergeCell ref="AY27:BG27"/>
    <mergeCell ref="BH27:BP27"/>
    <mergeCell ref="BQ27:BY27"/>
    <mergeCell ref="BZ27:CJ27"/>
    <mergeCell ref="CK27:CU27"/>
    <mergeCell ref="AU26:AX26"/>
    <mergeCell ref="AU25:AX25"/>
    <mergeCell ref="AP23:AT23"/>
    <mergeCell ref="AU23:AX23"/>
    <mergeCell ref="AY19:BG19"/>
    <mergeCell ref="BH19:BP19"/>
    <mergeCell ref="BQ19:BY19"/>
    <mergeCell ref="BZ19:CJ19"/>
    <mergeCell ref="CK19:CU19"/>
    <mergeCell ref="BZ20:CJ20"/>
    <mergeCell ref="CK20:CU20"/>
    <mergeCell ref="AU21:AX21"/>
    <mergeCell ref="AY20:BG20"/>
    <mergeCell ref="BH20:BP20"/>
    <mergeCell ref="BQ20:BY20"/>
    <mergeCell ref="AY22:BG22"/>
    <mergeCell ref="BH22:BP22"/>
    <mergeCell ref="BQ22:BY22"/>
    <mergeCell ref="BZ22:CJ22"/>
    <mergeCell ref="CK22:CU22"/>
    <mergeCell ref="AP22:AT22"/>
    <mergeCell ref="AU22:AX22"/>
    <mergeCell ref="AY21:BG21"/>
    <mergeCell ref="BH21:BP21"/>
    <mergeCell ref="BQ21:BY21"/>
    <mergeCell ref="BZ21:CJ21"/>
    <mergeCell ref="A19:C19"/>
    <mergeCell ref="D19:L19"/>
    <mergeCell ref="M19:V19"/>
    <mergeCell ref="W19:AF19"/>
    <mergeCell ref="AG19:AO19"/>
    <mergeCell ref="M21:V21"/>
    <mergeCell ref="W21:AF21"/>
    <mergeCell ref="AG21:AO21"/>
    <mergeCell ref="AP18:AX18"/>
    <mergeCell ref="AP19:AT19"/>
    <mergeCell ref="AU19:AX19"/>
    <mergeCell ref="AP20:AT20"/>
    <mergeCell ref="AY18:BG18"/>
    <mergeCell ref="BH18:BP18"/>
    <mergeCell ref="BQ18:BY18"/>
    <mergeCell ref="BZ18:CJ18"/>
    <mergeCell ref="CK18:CU18"/>
    <mergeCell ref="AY17:BG17"/>
    <mergeCell ref="BH17:BP17"/>
    <mergeCell ref="BQ17:BY17"/>
    <mergeCell ref="BZ17:CJ17"/>
    <mergeCell ref="CK17:CU17"/>
    <mergeCell ref="AP17:AX17"/>
    <mergeCell ref="A18:C18"/>
    <mergeCell ref="D18:L18"/>
    <mergeCell ref="M18:V18"/>
    <mergeCell ref="W18:AF18"/>
    <mergeCell ref="AG18:AO18"/>
    <mergeCell ref="A17:C17"/>
    <mergeCell ref="D17:L17"/>
    <mergeCell ref="M17:V17"/>
    <mergeCell ref="W17:AF17"/>
    <mergeCell ref="AG17:AO17"/>
    <mergeCell ref="AP16:AX16"/>
    <mergeCell ref="AY16:BG16"/>
    <mergeCell ref="BH16:BP16"/>
    <mergeCell ref="BQ16:BY16"/>
    <mergeCell ref="BZ16:CJ16"/>
    <mergeCell ref="CK16:CU16"/>
    <mergeCell ref="AY15:BG15"/>
    <mergeCell ref="BH15:BP15"/>
    <mergeCell ref="BQ15:BY15"/>
    <mergeCell ref="BZ15:CJ15"/>
    <mergeCell ref="CK15:CU15"/>
    <mergeCell ref="AP15:AX15"/>
    <mergeCell ref="A16:C16"/>
    <mergeCell ref="D16:L16"/>
    <mergeCell ref="M16:V16"/>
    <mergeCell ref="W16:AF16"/>
    <mergeCell ref="AG16:AO16"/>
    <mergeCell ref="A15:C15"/>
    <mergeCell ref="D15:L15"/>
    <mergeCell ref="M15:V15"/>
    <mergeCell ref="W15:AF15"/>
    <mergeCell ref="AG15:AO15"/>
    <mergeCell ref="AP14:AX14"/>
    <mergeCell ref="AY14:BG14"/>
    <mergeCell ref="BH14:BP14"/>
    <mergeCell ref="BQ14:BY14"/>
    <mergeCell ref="BZ14:CJ14"/>
    <mergeCell ref="CK14:CU14"/>
    <mergeCell ref="AY13:BG13"/>
    <mergeCell ref="BH13:BP13"/>
    <mergeCell ref="BQ13:BY13"/>
    <mergeCell ref="BZ13:CJ13"/>
    <mergeCell ref="CK13:CU13"/>
    <mergeCell ref="AP13:AX13"/>
    <mergeCell ref="A14:C14"/>
    <mergeCell ref="D14:L14"/>
    <mergeCell ref="M14:V14"/>
    <mergeCell ref="W14:AF14"/>
    <mergeCell ref="AG14:AO14"/>
    <mergeCell ref="A13:C13"/>
    <mergeCell ref="D13:L13"/>
    <mergeCell ref="M13:V13"/>
    <mergeCell ref="W13:AF13"/>
    <mergeCell ref="AG13:AO13"/>
    <mergeCell ref="AP12:AX12"/>
    <mergeCell ref="AY12:BG12"/>
    <mergeCell ref="BH12:BP12"/>
    <mergeCell ref="BQ12:BY12"/>
    <mergeCell ref="BZ12:CJ12"/>
    <mergeCell ref="CK12:CU12"/>
    <mergeCell ref="AY11:BG11"/>
    <mergeCell ref="BH11:BP11"/>
    <mergeCell ref="BQ11:BY11"/>
    <mergeCell ref="BZ11:CJ11"/>
    <mergeCell ref="CK11:CU11"/>
    <mergeCell ref="AP11:AX11"/>
    <mergeCell ref="A12:C12"/>
    <mergeCell ref="D12:L12"/>
    <mergeCell ref="M12:V12"/>
    <mergeCell ref="W12:AF12"/>
    <mergeCell ref="AG12:AO12"/>
    <mergeCell ref="A11:C11"/>
    <mergeCell ref="D11:L11"/>
    <mergeCell ref="M11:V11"/>
    <mergeCell ref="W11:AF11"/>
    <mergeCell ref="AG11:AO11"/>
    <mergeCell ref="BH10:BP10"/>
    <mergeCell ref="BQ10:BY10"/>
    <mergeCell ref="BZ10:CJ10"/>
    <mergeCell ref="CK10:CU10"/>
    <mergeCell ref="AY9:BG9"/>
    <mergeCell ref="BH9:BP9"/>
    <mergeCell ref="BQ9:BY9"/>
    <mergeCell ref="BZ9:CJ9"/>
    <mergeCell ref="CK9:CU9"/>
    <mergeCell ref="BZ8:CJ8"/>
    <mergeCell ref="CK8:CU8"/>
    <mergeCell ref="A9:C9"/>
    <mergeCell ref="D9:L9"/>
    <mergeCell ref="M9:V9"/>
    <mergeCell ref="W9:AF9"/>
    <mergeCell ref="AG9:AO9"/>
    <mergeCell ref="AP9:AX9"/>
    <mergeCell ref="A8:C8"/>
    <mergeCell ref="D8:L8"/>
    <mergeCell ref="M8:V8"/>
    <mergeCell ref="W8:AF8"/>
    <mergeCell ref="AG8:AO8"/>
    <mergeCell ref="AP8:AX8"/>
    <mergeCell ref="AY8:BG8"/>
    <mergeCell ref="A10:C10"/>
    <mergeCell ref="D10:L10"/>
    <mergeCell ref="M10:V10"/>
    <mergeCell ref="W10:AF10"/>
    <mergeCell ref="AG10:AO10"/>
    <mergeCell ref="AP10:AX10"/>
    <mergeCell ref="AY10:BG10"/>
    <mergeCell ref="A1:CU1"/>
    <mergeCell ref="A5:CU5"/>
    <mergeCell ref="A7:C7"/>
    <mergeCell ref="D7:L7"/>
    <mergeCell ref="M7:V7"/>
    <mergeCell ref="W7:AF7"/>
    <mergeCell ref="AG7:AO7"/>
    <mergeCell ref="AP7:AX7"/>
    <mergeCell ref="AY7:BG7"/>
    <mergeCell ref="BH7:BP7"/>
    <mergeCell ref="BQ7:BY7"/>
    <mergeCell ref="BZ7:CJ7"/>
    <mergeCell ref="CK7:CU7"/>
    <mergeCell ref="A2:CU2"/>
    <mergeCell ref="A3:CU3"/>
    <mergeCell ref="BH8:BP8"/>
    <mergeCell ref="BQ8:BY8"/>
  </mergeCells>
  <pageMargins left="7.874015748031496E-2" right="7.874015748031496E-2" top="0.15748031496062992" bottom="7.874015748031496E-2" header="0.31496062992125984" footer="0.31496062992125984"/>
  <pageSetup paperSize="9" scale="79" orientation="landscape" r:id="rId1"/>
  <rowBreaks count="4" manualBreakCount="4">
    <brk id="30" max="16383" man="1"/>
    <brk id="63" max="16383" man="1"/>
    <brk id="88" max="16383" man="1"/>
    <brk id="1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O21" sqref="O21"/>
    </sheetView>
  </sheetViews>
  <sheetFormatPr defaultRowHeight="15" x14ac:dyDescent="0.25"/>
  <cols>
    <col min="1" max="2" width="4.5703125" style="1" customWidth="1"/>
    <col min="3" max="3" width="7" style="1" customWidth="1"/>
    <col min="4" max="4" width="27.28515625" style="1" customWidth="1"/>
    <col min="5" max="5" width="6.85546875" style="1" customWidth="1"/>
    <col min="6" max="6" width="10.28515625" style="6" customWidth="1"/>
    <col min="7" max="8" width="11.7109375" style="6" customWidth="1"/>
    <col min="9" max="9" width="11.7109375" style="6" hidden="1" customWidth="1"/>
    <col min="10" max="10" width="11.7109375" style="1" hidden="1" customWidth="1"/>
    <col min="11" max="11" width="8.28515625" style="1" hidden="1" customWidth="1"/>
    <col min="12" max="14" width="11.7109375" style="1" hidden="1" customWidth="1"/>
    <col min="15" max="15" width="13.7109375" style="1" customWidth="1"/>
    <col min="16" max="16" width="15.5703125" style="1" customWidth="1"/>
    <col min="17" max="17" width="35.28515625" style="1" customWidth="1"/>
    <col min="18" max="19" width="11.7109375" style="1" customWidth="1"/>
    <col min="20" max="20" width="16.85546875" style="1" customWidth="1"/>
    <col min="21" max="23" width="11.7109375" style="1" customWidth="1"/>
    <col min="24" max="251" width="9.140625" style="1"/>
    <col min="252" max="252" width="13.5703125" style="1" customWidth="1"/>
    <col min="253" max="253" width="17.28515625" style="1" customWidth="1"/>
    <col min="254" max="254" width="16.42578125" style="1" customWidth="1"/>
    <col min="255" max="255" width="63.5703125" style="1" customWidth="1"/>
    <col min="256" max="256" width="12.28515625" style="1" customWidth="1"/>
    <col min="257" max="257" width="20.28515625" style="1" customWidth="1"/>
    <col min="258" max="258" width="67.42578125" style="1" customWidth="1"/>
    <col min="259" max="259" width="12" style="1" customWidth="1"/>
    <col min="260" max="260" width="44.28515625" style="1" customWidth="1"/>
    <col min="261" max="261" width="44.85546875" style="1" customWidth="1"/>
    <col min="262" max="262" width="49.140625" style="1" customWidth="1"/>
    <col min="263" max="263" width="40.5703125" style="1" customWidth="1"/>
    <col min="264" max="264" width="10.7109375" style="1" customWidth="1"/>
    <col min="265" max="265" width="53.7109375" style="1" customWidth="1"/>
    <col min="266" max="266" width="38.7109375" style="1" customWidth="1"/>
    <col min="267" max="267" width="32.140625" style="1" customWidth="1"/>
    <col min="268" max="268" width="65.42578125" style="1" customWidth="1"/>
    <col min="269" max="269" width="18.5703125" style="1" customWidth="1"/>
    <col min="270" max="270" width="41.5703125" style="1" customWidth="1"/>
    <col min="271" max="271" width="184" style="1" customWidth="1"/>
    <col min="272" max="272" width="59.140625" style="1" customWidth="1"/>
    <col min="273" max="273" width="17.42578125" style="1" customWidth="1"/>
    <col min="274" max="274" width="14" style="1" customWidth="1"/>
    <col min="275" max="275" width="32" style="1" customWidth="1"/>
    <col min="276" max="276" width="87.42578125" style="1" customWidth="1"/>
    <col min="277" max="277" width="10.7109375" style="1" customWidth="1"/>
    <col min="278" max="278" width="12.140625" style="1" customWidth="1"/>
    <col min="279" max="279" width="20.7109375" style="1" customWidth="1"/>
    <col min="280" max="507" width="9.140625" style="1"/>
    <col min="508" max="508" width="13.5703125" style="1" customWidth="1"/>
    <col min="509" max="509" width="17.28515625" style="1" customWidth="1"/>
    <col min="510" max="510" width="16.42578125" style="1" customWidth="1"/>
    <col min="511" max="511" width="63.5703125" style="1" customWidth="1"/>
    <col min="512" max="512" width="12.28515625" style="1" customWidth="1"/>
    <col min="513" max="513" width="20.28515625" style="1" customWidth="1"/>
    <col min="514" max="514" width="67.42578125" style="1" customWidth="1"/>
    <col min="515" max="515" width="12" style="1" customWidth="1"/>
    <col min="516" max="516" width="44.28515625" style="1" customWidth="1"/>
    <col min="517" max="517" width="44.85546875" style="1" customWidth="1"/>
    <col min="518" max="518" width="49.140625" style="1" customWidth="1"/>
    <col min="519" max="519" width="40.5703125" style="1" customWidth="1"/>
    <col min="520" max="520" width="10.7109375" style="1" customWidth="1"/>
    <col min="521" max="521" width="53.7109375" style="1" customWidth="1"/>
    <col min="522" max="522" width="38.7109375" style="1" customWidth="1"/>
    <col min="523" max="523" width="32.140625" style="1" customWidth="1"/>
    <col min="524" max="524" width="65.42578125" style="1" customWidth="1"/>
    <col min="525" max="525" width="18.5703125" style="1" customWidth="1"/>
    <col min="526" max="526" width="41.5703125" style="1" customWidth="1"/>
    <col min="527" max="527" width="184" style="1" customWidth="1"/>
    <col min="528" max="528" width="59.140625" style="1" customWidth="1"/>
    <col min="529" max="529" width="17.42578125" style="1" customWidth="1"/>
    <col min="530" max="530" width="14" style="1" customWidth="1"/>
    <col min="531" max="531" width="32" style="1" customWidth="1"/>
    <col min="532" max="532" width="87.42578125" style="1" customWidth="1"/>
    <col min="533" max="533" width="10.7109375" style="1" customWidth="1"/>
    <col min="534" max="534" width="12.140625" style="1" customWidth="1"/>
    <col min="535" max="535" width="20.7109375" style="1" customWidth="1"/>
    <col min="536" max="763" width="9.140625" style="1"/>
    <col min="764" max="764" width="13.5703125" style="1" customWidth="1"/>
    <col min="765" max="765" width="17.28515625" style="1" customWidth="1"/>
    <col min="766" max="766" width="16.42578125" style="1" customWidth="1"/>
    <col min="767" max="767" width="63.5703125" style="1" customWidth="1"/>
    <col min="768" max="768" width="12.28515625" style="1" customWidth="1"/>
    <col min="769" max="769" width="20.28515625" style="1" customWidth="1"/>
    <col min="770" max="770" width="67.42578125" style="1" customWidth="1"/>
    <col min="771" max="771" width="12" style="1" customWidth="1"/>
    <col min="772" max="772" width="44.28515625" style="1" customWidth="1"/>
    <col min="773" max="773" width="44.85546875" style="1" customWidth="1"/>
    <col min="774" max="774" width="49.140625" style="1" customWidth="1"/>
    <col min="775" max="775" width="40.5703125" style="1" customWidth="1"/>
    <col min="776" max="776" width="10.7109375" style="1" customWidth="1"/>
    <col min="777" max="777" width="53.7109375" style="1" customWidth="1"/>
    <col min="778" max="778" width="38.7109375" style="1" customWidth="1"/>
    <col min="779" max="779" width="32.140625" style="1" customWidth="1"/>
    <col min="780" max="780" width="65.42578125" style="1" customWidth="1"/>
    <col min="781" max="781" width="18.5703125" style="1" customWidth="1"/>
    <col min="782" max="782" width="41.5703125" style="1" customWidth="1"/>
    <col min="783" max="783" width="184" style="1" customWidth="1"/>
    <col min="784" max="784" width="59.140625" style="1" customWidth="1"/>
    <col min="785" max="785" width="17.42578125" style="1" customWidth="1"/>
    <col min="786" max="786" width="14" style="1" customWidth="1"/>
    <col min="787" max="787" width="32" style="1" customWidth="1"/>
    <col min="788" max="788" width="87.42578125" style="1" customWidth="1"/>
    <col min="789" max="789" width="10.7109375" style="1" customWidth="1"/>
    <col min="790" max="790" width="12.140625" style="1" customWidth="1"/>
    <col min="791" max="791" width="20.7109375" style="1" customWidth="1"/>
    <col min="792" max="1019" width="9.140625" style="1"/>
    <col min="1020" max="1020" width="13.5703125" style="1" customWidth="1"/>
    <col min="1021" max="1021" width="17.28515625" style="1" customWidth="1"/>
    <col min="1022" max="1022" width="16.42578125" style="1" customWidth="1"/>
    <col min="1023" max="1023" width="63.5703125" style="1" customWidth="1"/>
    <col min="1024" max="1024" width="12.28515625" style="1" customWidth="1"/>
    <col min="1025" max="1025" width="20.28515625" style="1" customWidth="1"/>
    <col min="1026" max="1026" width="67.42578125" style="1" customWidth="1"/>
    <col min="1027" max="1027" width="12" style="1" customWidth="1"/>
    <col min="1028" max="1028" width="44.28515625" style="1" customWidth="1"/>
    <col min="1029" max="1029" width="44.85546875" style="1" customWidth="1"/>
    <col min="1030" max="1030" width="49.140625" style="1" customWidth="1"/>
    <col min="1031" max="1031" width="40.5703125" style="1" customWidth="1"/>
    <col min="1032" max="1032" width="10.7109375" style="1" customWidth="1"/>
    <col min="1033" max="1033" width="53.7109375" style="1" customWidth="1"/>
    <col min="1034" max="1034" width="38.7109375" style="1" customWidth="1"/>
    <col min="1035" max="1035" width="32.140625" style="1" customWidth="1"/>
    <col min="1036" max="1036" width="65.42578125" style="1" customWidth="1"/>
    <col min="1037" max="1037" width="18.5703125" style="1" customWidth="1"/>
    <col min="1038" max="1038" width="41.5703125" style="1" customWidth="1"/>
    <col min="1039" max="1039" width="184" style="1" customWidth="1"/>
    <col min="1040" max="1040" width="59.140625" style="1" customWidth="1"/>
    <col min="1041" max="1041" width="17.42578125" style="1" customWidth="1"/>
    <col min="1042" max="1042" width="14" style="1" customWidth="1"/>
    <col min="1043" max="1043" width="32" style="1" customWidth="1"/>
    <col min="1044" max="1044" width="87.42578125" style="1" customWidth="1"/>
    <col min="1045" max="1045" width="10.7109375" style="1" customWidth="1"/>
    <col min="1046" max="1046" width="12.140625" style="1" customWidth="1"/>
    <col min="1047" max="1047" width="20.7109375" style="1" customWidth="1"/>
    <col min="1048" max="1275" width="9.140625" style="1"/>
    <col min="1276" max="1276" width="13.5703125" style="1" customWidth="1"/>
    <col min="1277" max="1277" width="17.28515625" style="1" customWidth="1"/>
    <col min="1278" max="1278" width="16.42578125" style="1" customWidth="1"/>
    <col min="1279" max="1279" width="63.5703125" style="1" customWidth="1"/>
    <col min="1280" max="1280" width="12.28515625" style="1" customWidth="1"/>
    <col min="1281" max="1281" width="20.28515625" style="1" customWidth="1"/>
    <col min="1282" max="1282" width="67.42578125" style="1" customWidth="1"/>
    <col min="1283" max="1283" width="12" style="1" customWidth="1"/>
    <col min="1284" max="1284" width="44.28515625" style="1" customWidth="1"/>
    <col min="1285" max="1285" width="44.85546875" style="1" customWidth="1"/>
    <col min="1286" max="1286" width="49.140625" style="1" customWidth="1"/>
    <col min="1287" max="1287" width="40.5703125" style="1" customWidth="1"/>
    <col min="1288" max="1288" width="10.7109375" style="1" customWidth="1"/>
    <col min="1289" max="1289" width="53.7109375" style="1" customWidth="1"/>
    <col min="1290" max="1290" width="38.7109375" style="1" customWidth="1"/>
    <col min="1291" max="1291" width="32.140625" style="1" customWidth="1"/>
    <col min="1292" max="1292" width="65.42578125" style="1" customWidth="1"/>
    <col min="1293" max="1293" width="18.5703125" style="1" customWidth="1"/>
    <col min="1294" max="1294" width="41.5703125" style="1" customWidth="1"/>
    <col min="1295" max="1295" width="184" style="1" customWidth="1"/>
    <col min="1296" max="1296" width="59.140625" style="1" customWidth="1"/>
    <col min="1297" max="1297" width="17.42578125" style="1" customWidth="1"/>
    <col min="1298" max="1298" width="14" style="1" customWidth="1"/>
    <col min="1299" max="1299" width="32" style="1" customWidth="1"/>
    <col min="1300" max="1300" width="87.42578125" style="1" customWidth="1"/>
    <col min="1301" max="1301" width="10.7109375" style="1" customWidth="1"/>
    <col min="1302" max="1302" width="12.140625" style="1" customWidth="1"/>
    <col min="1303" max="1303" width="20.7109375" style="1" customWidth="1"/>
    <col min="1304" max="1531" width="9.140625" style="1"/>
    <col min="1532" max="1532" width="13.5703125" style="1" customWidth="1"/>
    <col min="1533" max="1533" width="17.28515625" style="1" customWidth="1"/>
    <col min="1534" max="1534" width="16.42578125" style="1" customWidth="1"/>
    <col min="1535" max="1535" width="63.5703125" style="1" customWidth="1"/>
    <col min="1536" max="1536" width="12.28515625" style="1" customWidth="1"/>
    <col min="1537" max="1537" width="20.28515625" style="1" customWidth="1"/>
    <col min="1538" max="1538" width="67.42578125" style="1" customWidth="1"/>
    <col min="1539" max="1539" width="12" style="1" customWidth="1"/>
    <col min="1540" max="1540" width="44.28515625" style="1" customWidth="1"/>
    <col min="1541" max="1541" width="44.85546875" style="1" customWidth="1"/>
    <col min="1542" max="1542" width="49.140625" style="1" customWidth="1"/>
    <col min="1543" max="1543" width="40.5703125" style="1" customWidth="1"/>
    <col min="1544" max="1544" width="10.7109375" style="1" customWidth="1"/>
    <col min="1545" max="1545" width="53.7109375" style="1" customWidth="1"/>
    <col min="1546" max="1546" width="38.7109375" style="1" customWidth="1"/>
    <col min="1547" max="1547" width="32.140625" style="1" customWidth="1"/>
    <col min="1548" max="1548" width="65.42578125" style="1" customWidth="1"/>
    <col min="1549" max="1549" width="18.5703125" style="1" customWidth="1"/>
    <col min="1550" max="1550" width="41.5703125" style="1" customWidth="1"/>
    <col min="1551" max="1551" width="184" style="1" customWidth="1"/>
    <col min="1552" max="1552" width="59.140625" style="1" customWidth="1"/>
    <col min="1553" max="1553" width="17.42578125" style="1" customWidth="1"/>
    <col min="1554" max="1554" width="14" style="1" customWidth="1"/>
    <col min="1555" max="1555" width="32" style="1" customWidth="1"/>
    <col min="1556" max="1556" width="87.42578125" style="1" customWidth="1"/>
    <col min="1557" max="1557" width="10.7109375" style="1" customWidth="1"/>
    <col min="1558" max="1558" width="12.140625" style="1" customWidth="1"/>
    <col min="1559" max="1559" width="20.7109375" style="1" customWidth="1"/>
    <col min="1560" max="1787" width="9.140625" style="1"/>
    <col min="1788" max="1788" width="13.5703125" style="1" customWidth="1"/>
    <col min="1789" max="1789" width="17.28515625" style="1" customWidth="1"/>
    <col min="1790" max="1790" width="16.42578125" style="1" customWidth="1"/>
    <col min="1791" max="1791" width="63.5703125" style="1" customWidth="1"/>
    <col min="1792" max="1792" width="12.28515625" style="1" customWidth="1"/>
    <col min="1793" max="1793" width="20.28515625" style="1" customWidth="1"/>
    <col min="1794" max="1794" width="67.42578125" style="1" customWidth="1"/>
    <col min="1795" max="1795" width="12" style="1" customWidth="1"/>
    <col min="1796" max="1796" width="44.28515625" style="1" customWidth="1"/>
    <col min="1797" max="1797" width="44.85546875" style="1" customWidth="1"/>
    <col min="1798" max="1798" width="49.140625" style="1" customWidth="1"/>
    <col min="1799" max="1799" width="40.5703125" style="1" customWidth="1"/>
    <col min="1800" max="1800" width="10.7109375" style="1" customWidth="1"/>
    <col min="1801" max="1801" width="53.7109375" style="1" customWidth="1"/>
    <col min="1802" max="1802" width="38.7109375" style="1" customWidth="1"/>
    <col min="1803" max="1803" width="32.140625" style="1" customWidth="1"/>
    <col min="1804" max="1804" width="65.42578125" style="1" customWidth="1"/>
    <col min="1805" max="1805" width="18.5703125" style="1" customWidth="1"/>
    <col min="1806" max="1806" width="41.5703125" style="1" customWidth="1"/>
    <col min="1807" max="1807" width="184" style="1" customWidth="1"/>
    <col min="1808" max="1808" width="59.140625" style="1" customWidth="1"/>
    <col min="1809" max="1809" width="17.42578125" style="1" customWidth="1"/>
    <col min="1810" max="1810" width="14" style="1" customWidth="1"/>
    <col min="1811" max="1811" width="32" style="1" customWidth="1"/>
    <col min="1812" max="1812" width="87.42578125" style="1" customWidth="1"/>
    <col min="1813" max="1813" width="10.7109375" style="1" customWidth="1"/>
    <col min="1814" max="1814" width="12.140625" style="1" customWidth="1"/>
    <col min="1815" max="1815" width="20.7109375" style="1" customWidth="1"/>
    <col min="1816" max="2043" width="9.140625" style="1"/>
    <col min="2044" max="2044" width="13.5703125" style="1" customWidth="1"/>
    <col min="2045" max="2045" width="17.28515625" style="1" customWidth="1"/>
    <col min="2046" max="2046" width="16.42578125" style="1" customWidth="1"/>
    <col min="2047" max="2047" width="63.5703125" style="1" customWidth="1"/>
    <col min="2048" max="2048" width="12.28515625" style="1" customWidth="1"/>
    <col min="2049" max="2049" width="20.28515625" style="1" customWidth="1"/>
    <col min="2050" max="2050" width="67.42578125" style="1" customWidth="1"/>
    <col min="2051" max="2051" width="12" style="1" customWidth="1"/>
    <col min="2052" max="2052" width="44.28515625" style="1" customWidth="1"/>
    <col min="2053" max="2053" width="44.85546875" style="1" customWidth="1"/>
    <col min="2054" max="2054" width="49.140625" style="1" customWidth="1"/>
    <col min="2055" max="2055" width="40.5703125" style="1" customWidth="1"/>
    <col min="2056" max="2056" width="10.7109375" style="1" customWidth="1"/>
    <col min="2057" max="2057" width="53.7109375" style="1" customWidth="1"/>
    <col min="2058" max="2058" width="38.7109375" style="1" customWidth="1"/>
    <col min="2059" max="2059" width="32.140625" style="1" customWidth="1"/>
    <col min="2060" max="2060" width="65.42578125" style="1" customWidth="1"/>
    <col min="2061" max="2061" width="18.5703125" style="1" customWidth="1"/>
    <col min="2062" max="2062" width="41.5703125" style="1" customWidth="1"/>
    <col min="2063" max="2063" width="184" style="1" customWidth="1"/>
    <col min="2064" max="2064" width="59.140625" style="1" customWidth="1"/>
    <col min="2065" max="2065" width="17.42578125" style="1" customWidth="1"/>
    <col min="2066" max="2066" width="14" style="1" customWidth="1"/>
    <col min="2067" max="2067" width="32" style="1" customWidth="1"/>
    <col min="2068" max="2068" width="87.42578125" style="1" customWidth="1"/>
    <col min="2069" max="2069" width="10.7109375" style="1" customWidth="1"/>
    <col min="2070" max="2070" width="12.140625" style="1" customWidth="1"/>
    <col min="2071" max="2071" width="20.7109375" style="1" customWidth="1"/>
    <col min="2072" max="2299" width="9.140625" style="1"/>
    <col min="2300" max="2300" width="13.5703125" style="1" customWidth="1"/>
    <col min="2301" max="2301" width="17.28515625" style="1" customWidth="1"/>
    <col min="2302" max="2302" width="16.42578125" style="1" customWidth="1"/>
    <col min="2303" max="2303" width="63.5703125" style="1" customWidth="1"/>
    <col min="2304" max="2304" width="12.28515625" style="1" customWidth="1"/>
    <col min="2305" max="2305" width="20.28515625" style="1" customWidth="1"/>
    <col min="2306" max="2306" width="67.42578125" style="1" customWidth="1"/>
    <col min="2307" max="2307" width="12" style="1" customWidth="1"/>
    <col min="2308" max="2308" width="44.28515625" style="1" customWidth="1"/>
    <col min="2309" max="2309" width="44.85546875" style="1" customWidth="1"/>
    <col min="2310" max="2310" width="49.140625" style="1" customWidth="1"/>
    <col min="2311" max="2311" width="40.5703125" style="1" customWidth="1"/>
    <col min="2312" max="2312" width="10.7109375" style="1" customWidth="1"/>
    <col min="2313" max="2313" width="53.7109375" style="1" customWidth="1"/>
    <col min="2314" max="2314" width="38.7109375" style="1" customWidth="1"/>
    <col min="2315" max="2315" width="32.140625" style="1" customWidth="1"/>
    <col min="2316" max="2316" width="65.42578125" style="1" customWidth="1"/>
    <col min="2317" max="2317" width="18.5703125" style="1" customWidth="1"/>
    <col min="2318" max="2318" width="41.5703125" style="1" customWidth="1"/>
    <col min="2319" max="2319" width="184" style="1" customWidth="1"/>
    <col min="2320" max="2320" width="59.140625" style="1" customWidth="1"/>
    <col min="2321" max="2321" width="17.42578125" style="1" customWidth="1"/>
    <col min="2322" max="2322" width="14" style="1" customWidth="1"/>
    <col min="2323" max="2323" width="32" style="1" customWidth="1"/>
    <col min="2324" max="2324" width="87.42578125" style="1" customWidth="1"/>
    <col min="2325" max="2325" width="10.7109375" style="1" customWidth="1"/>
    <col min="2326" max="2326" width="12.140625" style="1" customWidth="1"/>
    <col min="2327" max="2327" width="20.7109375" style="1" customWidth="1"/>
    <col min="2328" max="2555" width="9.140625" style="1"/>
    <col min="2556" max="2556" width="13.5703125" style="1" customWidth="1"/>
    <col min="2557" max="2557" width="17.28515625" style="1" customWidth="1"/>
    <col min="2558" max="2558" width="16.42578125" style="1" customWidth="1"/>
    <col min="2559" max="2559" width="63.5703125" style="1" customWidth="1"/>
    <col min="2560" max="2560" width="12.28515625" style="1" customWidth="1"/>
    <col min="2561" max="2561" width="20.28515625" style="1" customWidth="1"/>
    <col min="2562" max="2562" width="67.42578125" style="1" customWidth="1"/>
    <col min="2563" max="2563" width="12" style="1" customWidth="1"/>
    <col min="2564" max="2564" width="44.28515625" style="1" customWidth="1"/>
    <col min="2565" max="2565" width="44.85546875" style="1" customWidth="1"/>
    <col min="2566" max="2566" width="49.140625" style="1" customWidth="1"/>
    <col min="2567" max="2567" width="40.5703125" style="1" customWidth="1"/>
    <col min="2568" max="2568" width="10.7109375" style="1" customWidth="1"/>
    <col min="2569" max="2569" width="53.7109375" style="1" customWidth="1"/>
    <col min="2570" max="2570" width="38.7109375" style="1" customWidth="1"/>
    <col min="2571" max="2571" width="32.140625" style="1" customWidth="1"/>
    <col min="2572" max="2572" width="65.42578125" style="1" customWidth="1"/>
    <col min="2573" max="2573" width="18.5703125" style="1" customWidth="1"/>
    <col min="2574" max="2574" width="41.5703125" style="1" customWidth="1"/>
    <col min="2575" max="2575" width="184" style="1" customWidth="1"/>
    <col min="2576" max="2576" width="59.140625" style="1" customWidth="1"/>
    <col min="2577" max="2577" width="17.42578125" style="1" customWidth="1"/>
    <col min="2578" max="2578" width="14" style="1" customWidth="1"/>
    <col min="2579" max="2579" width="32" style="1" customWidth="1"/>
    <col min="2580" max="2580" width="87.42578125" style="1" customWidth="1"/>
    <col min="2581" max="2581" width="10.7109375" style="1" customWidth="1"/>
    <col min="2582" max="2582" width="12.140625" style="1" customWidth="1"/>
    <col min="2583" max="2583" width="20.7109375" style="1" customWidth="1"/>
    <col min="2584" max="2811" width="9.140625" style="1"/>
    <col min="2812" max="2812" width="13.5703125" style="1" customWidth="1"/>
    <col min="2813" max="2813" width="17.28515625" style="1" customWidth="1"/>
    <col min="2814" max="2814" width="16.42578125" style="1" customWidth="1"/>
    <col min="2815" max="2815" width="63.5703125" style="1" customWidth="1"/>
    <col min="2816" max="2816" width="12.28515625" style="1" customWidth="1"/>
    <col min="2817" max="2817" width="20.28515625" style="1" customWidth="1"/>
    <col min="2818" max="2818" width="67.42578125" style="1" customWidth="1"/>
    <col min="2819" max="2819" width="12" style="1" customWidth="1"/>
    <col min="2820" max="2820" width="44.28515625" style="1" customWidth="1"/>
    <col min="2821" max="2821" width="44.85546875" style="1" customWidth="1"/>
    <col min="2822" max="2822" width="49.140625" style="1" customWidth="1"/>
    <col min="2823" max="2823" width="40.5703125" style="1" customWidth="1"/>
    <col min="2824" max="2824" width="10.7109375" style="1" customWidth="1"/>
    <col min="2825" max="2825" width="53.7109375" style="1" customWidth="1"/>
    <col min="2826" max="2826" width="38.7109375" style="1" customWidth="1"/>
    <col min="2827" max="2827" width="32.140625" style="1" customWidth="1"/>
    <col min="2828" max="2828" width="65.42578125" style="1" customWidth="1"/>
    <col min="2829" max="2829" width="18.5703125" style="1" customWidth="1"/>
    <col min="2830" max="2830" width="41.5703125" style="1" customWidth="1"/>
    <col min="2831" max="2831" width="184" style="1" customWidth="1"/>
    <col min="2832" max="2832" width="59.140625" style="1" customWidth="1"/>
    <col min="2833" max="2833" width="17.42578125" style="1" customWidth="1"/>
    <col min="2834" max="2834" width="14" style="1" customWidth="1"/>
    <col min="2835" max="2835" width="32" style="1" customWidth="1"/>
    <col min="2836" max="2836" width="87.42578125" style="1" customWidth="1"/>
    <col min="2837" max="2837" width="10.7109375" style="1" customWidth="1"/>
    <col min="2838" max="2838" width="12.140625" style="1" customWidth="1"/>
    <col min="2839" max="2839" width="20.7109375" style="1" customWidth="1"/>
    <col min="2840" max="3067" width="9.140625" style="1"/>
    <col min="3068" max="3068" width="13.5703125" style="1" customWidth="1"/>
    <col min="3069" max="3069" width="17.28515625" style="1" customWidth="1"/>
    <col min="3070" max="3070" width="16.42578125" style="1" customWidth="1"/>
    <col min="3071" max="3071" width="63.5703125" style="1" customWidth="1"/>
    <col min="3072" max="3072" width="12.28515625" style="1" customWidth="1"/>
    <col min="3073" max="3073" width="20.28515625" style="1" customWidth="1"/>
    <col min="3074" max="3074" width="67.42578125" style="1" customWidth="1"/>
    <col min="3075" max="3075" width="12" style="1" customWidth="1"/>
    <col min="3076" max="3076" width="44.28515625" style="1" customWidth="1"/>
    <col min="3077" max="3077" width="44.85546875" style="1" customWidth="1"/>
    <col min="3078" max="3078" width="49.140625" style="1" customWidth="1"/>
    <col min="3079" max="3079" width="40.5703125" style="1" customWidth="1"/>
    <col min="3080" max="3080" width="10.7109375" style="1" customWidth="1"/>
    <col min="3081" max="3081" width="53.7109375" style="1" customWidth="1"/>
    <col min="3082" max="3082" width="38.7109375" style="1" customWidth="1"/>
    <col min="3083" max="3083" width="32.140625" style="1" customWidth="1"/>
    <col min="3084" max="3084" width="65.42578125" style="1" customWidth="1"/>
    <col min="3085" max="3085" width="18.5703125" style="1" customWidth="1"/>
    <col min="3086" max="3086" width="41.5703125" style="1" customWidth="1"/>
    <col min="3087" max="3087" width="184" style="1" customWidth="1"/>
    <col min="3088" max="3088" width="59.140625" style="1" customWidth="1"/>
    <col min="3089" max="3089" width="17.42578125" style="1" customWidth="1"/>
    <col min="3090" max="3090" width="14" style="1" customWidth="1"/>
    <col min="3091" max="3091" width="32" style="1" customWidth="1"/>
    <col min="3092" max="3092" width="87.42578125" style="1" customWidth="1"/>
    <col min="3093" max="3093" width="10.7109375" style="1" customWidth="1"/>
    <col min="3094" max="3094" width="12.140625" style="1" customWidth="1"/>
    <col min="3095" max="3095" width="20.7109375" style="1" customWidth="1"/>
    <col min="3096" max="3323" width="9.140625" style="1"/>
    <col min="3324" max="3324" width="13.5703125" style="1" customWidth="1"/>
    <col min="3325" max="3325" width="17.28515625" style="1" customWidth="1"/>
    <col min="3326" max="3326" width="16.42578125" style="1" customWidth="1"/>
    <col min="3327" max="3327" width="63.5703125" style="1" customWidth="1"/>
    <col min="3328" max="3328" width="12.28515625" style="1" customWidth="1"/>
    <col min="3329" max="3329" width="20.28515625" style="1" customWidth="1"/>
    <col min="3330" max="3330" width="67.42578125" style="1" customWidth="1"/>
    <col min="3331" max="3331" width="12" style="1" customWidth="1"/>
    <col min="3332" max="3332" width="44.28515625" style="1" customWidth="1"/>
    <col min="3333" max="3333" width="44.85546875" style="1" customWidth="1"/>
    <col min="3334" max="3334" width="49.140625" style="1" customWidth="1"/>
    <col min="3335" max="3335" width="40.5703125" style="1" customWidth="1"/>
    <col min="3336" max="3336" width="10.7109375" style="1" customWidth="1"/>
    <col min="3337" max="3337" width="53.7109375" style="1" customWidth="1"/>
    <col min="3338" max="3338" width="38.7109375" style="1" customWidth="1"/>
    <col min="3339" max="3339" width="32.140625" style="1" customWidth="1"/>
    <col min="3340" max="3340" width="65.42578125" style="1" customWidth="1"/>
    <col min="3341" max="3341" width="18.5703125" style="1" customWidth="1"/>
    <col min="3342" max="3342" width="41.5703125" style="1" customWidth="1"/>
    <col min="3343" max="3343" width="184" style="1" customWidth="1"/>
    <col min="3344" max="3344" width="59.140625" style="1" customWidth="1"/>
    <col min="3345" max="3345" width="17.42578125" style="1" customWidth="1"/>
    <col min="3346" max="3346" width="14" style="1" customWidth="1"/>
    <col min="3347" max="3347" width="32" style="1" customWidth="1"/>
    <col min="3348" max="3348" width="87.42578125" style="1" customWidth="1"/>
    <col min="3349" max="3349" width="10.7109375" style="1" customWidth="1"/>
    <col min="3350" max="3350" width="12.140625" style="1" customWidth="1"/>
    <col min="3351" max="3351" width="20.7109375" style="1" customWidth="1"/>
    <col min="3352" max="3579" width="9.140625" style="1"/>
    <col min="3580" max="3580" width="13.5703125" style="1" customWidth="1"/>
    <col min="3581" max="3581" width="17.28515625" style="1" customWidth="1"/>
    <col min="3582" max="3582" width="16.42578125" style="1" customWidth="1"/>
    <col min="3583" max="3583" width="63.5703125" style="1" customWidth="1"/>
    <col min="3584" max="3584" width="12.28515625" style="1" customWidth="1"/>
    <col min="3585" max="3585" width="20.28515625" style="1" customWidth="1"/>
    <col min="3586" max="3586" width="67.42578125" style="1" customWidth="1"/>
    <col min="3587" max="3587" width="12" style="1" customWidth="1"/>
    <col min="3588" max="3588" width="44.28515625" style="1" customWidth="1"/>
    <col min="3589" max="3589" width="44.85546875" style="1" customWidth="1"/>
    <col min="3590" max="3590" width="49.140625" style="1" customWidth="1"/>
    <col min="3591" max="3591" width="40.5703125" style="1" customWidth="1"/>
    <col min="3592" max="3592" width="10.7109375" style="1" customWidth="1"/>
    <col min="3593" max="3593" width="53.7109375" style="1" customWidth="1"/>
    <col min="3594" max="3594" width="38.7109375" style="1" customWidth="1"/>
    <col min="3595" max="3595" width="32.140625" style="1" customWidth="1"/>
    <col min="3596" max="3596" width="65.42578125" style="1" customWidth="1"/>
    <col min="3597" max="3597" width="18.5703125" style="1" customWidth="1"/>
    <col min="3598" max="3598" width="41.5703125" style="1" customWidth="1"/>
    <col min="3599" max="3599" width="184" style="1" customWidth="1"/>
    <col min="3600" max="3600" width="59.140625" style="1" customWidth="1"/>
    <col min="3601" max="3601" width="17.42578125" style="1" customWidth="1"/>
    <col min="3602" max="3602" width="14" style="1" customWidth="1"/>
    <col min="3603" max="3603" width="32" style="1" customWidth="1"/>
    <col min="3604" max="3604" width="87.42578125" style="1" customWidth="1"/>
    <col min="3605" max="3605" width="10.7109375" style="1" customWidth="1"/>
    <col min="3606" max="3606" width="12.140625" style="1" customWidth="1"/>
    <col min="3607" max="3607" width="20.7109375" style="1" customWidth="1"/>
    <col min="3608" max="3835" width="9.140625" style="1"/>
    <col min="3836" max="3836" width="13.5703125" style="1" customWidth="1"/>
    <col min="3837" max="3837" width="17.28515625" style="1" customWidth="1"/>
    <col min="3838" max="3838" width="16.42578125" style="1" customWidth="1"/>
    <col min="3839" max="3839" width="63.5703125" style="1" customWidth="1"/>
    <col min="3840" max="3840" width="12.28515625" style="1" customWidth="1"/>
    <col min="3841" max="3841" width="20.28515625" style="1" customWidth="1"/>
    <col min="3842" max="3842" width="67.42578125" style="1" customWidth="1"/>
    <col min="3843" max="3843" width="12" style="1" customWidth="1"/>
    <col min="3844" max="3844" width="44.28515625" style="1" customWidth="1"/>
    <col min="3845" max="3845" width="44.85546875" style="1" customWidth="1"/>
    <col min="3846" max="3846" width="49.140625" style="1" customWidth="1"/>
    <col min="3847" max="3847" width="40.5703125" style="1" customWidth="1"/>
    <col min="3848" max="3848" width="10.7109375" style="1" customWidth="1"/>
    <col min="3849" max="3849" width="53.7109375" style="1" customWidth="1"/>
    <col min="3850" max="3850" width="38.7109375" style="1" customWidth="1"/>
    <col min="3851" max="3851" width="32.140625" style="1" customWidth="1"/>
    <col min="3852" max="3852" width="65.42578125" style="1" customWidth="1"/>
    <col min="3853" max="3853" width="18.5703125" style="1" customWidth="1"/>
    <col min="3854" max="3854" width="41.5703125" style="1" customWidth="1"/>
    <col min="3855" max="3855" width="184" style="1" customWidth="1"/>
    <col min="3856" max="3856" width="59.140625" style="1" customWidth="1"/>
    <col min="3857" max="3857" width="17.42578125" style="1" customWidth="1"/>
    <col min="3858" max="3858" width="14" style="1" customWidth="1"/>
    <col min="3859" max="3859" width="32" style="1" customWidth="1"/>
    <col min="3860" max="3860" width="87.42578125" style="1" customWidth="1"/>
    <col min="3861" max="3861" width="10.7109375" style="1" customWidth="1"/>
    <col min="3862" max="3862" width="12.140625" style="1" customWidth="1"/>
    <col min="3863" max="3863" width="20.7109375" style="1" customWidth="1"/>
    <col min="3864" max="4091" width="9.140625" style="1"/>
    <col min="4092" max="4092" width="13.5703125" style="1" customWidth="1"/>
    <col min="4093" max="4093" width="17.28515625" style="1" customWidth="1"/>
    <col min="4094" max="4094" width="16.42578125" style="1" customWidth="1"/>
    <col min="4095" max="4095" width="63.5703125" style="1" customWidth="1"/>
    <col min="4096" max="4096" width="12.28515625" style="1" customWidth="1"/>
    <col min="4097" max="4097" width="20.28515625" style="1" customWidth="1"/>
    <col min="4098" max="4098" width="67.42578125" style="1" customWidth="1"/>
    <col min="4099" max="4099" width="12" style="1" customWidth="1"/>
    <col min="4100" max="4100" width="44.28515625" style="1" customWidth="1"/>
    <col min="4101" max="4101" width="44.85546875" style="1" customWidth="1"/>
    <col min="4102" max="4102" width="49.140625" style="1" customWidth="1"/>
    <col min="4103" max="4103" width="40.5703125" style="1" customWidth="1"/>
    <col min="4104" max="4104" width="10.7109375" style="1" customWidth="1"/>
    <col min="4105" max="4105" width="53.7109375" style="1" customWidth="1"/>
    <col min="4106" max="4106" width="38.7109375" style="1" customWidth="1"/>
    <col min="4107" max="4107" width="32.140625" style="1" customWidth="1"/>
    <col min="4108" max="4108" width="65.42578125" style="1" customWidth="1"/>
    <col min="4109" max="4109" width="18.5703125" style="1" customWidth="1"/>
    <col min="4110" max="4110" width="41.5703125" style="1" customWidth="1"/>
    <col min="4111" max="4111" width="184" style="1" customWidth="1"/>
    <col min="4112" max="4112" width="59.140625" style="1" customWidth="1"/>
    <col min="4113" max="4113" width="17.42578125" style="1" customWidth="1"/>
    <col min="4114" max="4114" width="14" style="1" customWidth="1"/>
    <col min="4115" max="4115" width="32" style="1" customWidth="1"/>
    <col min="4116" max="4116" width="87.42578125" style="1" customWidth="1"/>
    <col min="4117" max="4117" width="10.7109375" style="1" customWidth="1"/>
    <col min="4118" max="4118" width="12.140625" style="1" customWidth="1"/>
    <col min="4119" max="4119" width="20.7109375" style="1" customWidth="1"/>
    <col min="4120" max="4347" width="9.140625" style="1"/>
    <col min="4348" max="4348" width="13.5703125" style="1" customWidth="1"/>
    <col min="4349" max="4349" width="17.28515625" style="1" customWidth="1"/>
    <col min="4350" max="4350" width="16.42578125" style="1" customWidth="1"/>
    <col min="4351" max="4351" width="63.5703125" style="1" customWidth="1"/>
    <col min="4352" max="4352" width="12.28515625" style="1" customWidth="1"/>
    <col min="4353" max="4353" width="20.28515625" style="1" customWidth="1"/>
    <col min="4354" max="4354" width="67.42578125" style="1" customWidth="1"/>
    <col min="4355" max="4355" width="12" style="1" customWidth="1"/>
    <col min="4356" max="4356" width="44.28515625" style="1" customWidth="1"/>
    <col min="4357" max="4357" width="44.85546875" style="1" customWidth="1"/>
    <col min="4358" max="4358" width="49.140625" style="1" customWidth="1"/>
    <col min="4359" max="4359" width="40.5703125" style="1" customWidth="1"/>
    <col min="4360" max="4360" width="10.7109375" style="1" customWidth="1"/>
    <col min="4361" max="4361" width="53.7109375" style="1" customWidth="1"/>
    <col min="4362" max="4362" width="38.7109375" style="1" customWidth="1"/>
    <col min="4363" max="4363" width="32.140625" style="1" customWidth="1"/>
    <col min="4364" max="4364" width="65.42578125" style="1" customWidth="1"/>
    <col min="4365" max="4365" width="18.5703125" style="1" customWidth="1"/>
    <col min="4366" max="4366" width="41.5703125" style="1" customWidth="1"/>
    <col min="4367" max="4367" width="184" style="1" customWidth="1"/>
    <col min="4368" max="4368" width="59.140625" style="1" customWidth="1"/>
    <col min="4369" max="4369" width="17.42578125" style="1" customWidth="1"/>
    <col min="4370" max="4370" width="14" style="1" customWidth="1"/>
    <col min="4371" max="4371" width="32" style="1" customWidth="1"/>
    <col min="4372" max="4372" width="87.42578125" style="1" customWidth="1"/>
    <col min="4373" max="4373" width="10.7109375" style="1" customWidth="1"/>
    <col min="4374" max="4374" width="12.140625" style="1" customWidth="1"/>
    <col min="4375" max="4375" width="20.7109375" style="1" customWidth="1"/>
    <col min="4376" max="4603" width="9.140625" style="1"/>
    <col min="4604" max="4604" width="13.5703125" style="1" customWidth="1"/>
    <col min="4605" max="4605" width="17.28515625" style="1" customWidth="1"/>
    <col min="4606" max="4606" width="16.42578125" style="1" customWidth="1"/>
    <col min="4607" max="4607" width="63.5703125" style="1" customWidth="1"/>
    <col min="4608" max="4608" width="12.28515625" style="1" customWidth="1"/>
    <col min="4609" max="4609" width="20.28515625" style="1" customWidth="1"/>
    <col min="4610" max="4610" width="67.42578125" style="1" customWidth="1"/>
    <col min="4611" max="4611" width="12" style="1" customWidth="1"/>
    <col min="4612" max="4612" width="44.28515625" style="1" customWidth="1"/>
    <col min="4613" max="4613" width="44.85546875" style="1" customWidth="1"/>
    <col min="4614" max="4614" width="49.140625" style="1" customWidth="1"/>
    <col min="4615" max="4615" width="40.5703125" style="1" customWidth="1"/>
    <col min="4616" max="4616" width="10.7109375" style="1" customWidth="1"/>
    <col min="4617" max="4617" width="53.7109375" style="1" customWidth="1"/>
    <col min="4618" max="4618" width="38.7109375" style="1" customWidth="1"/>
    <col min="4619" max="4619" width="32.140625" style="1" customWidth="1"/>
    <col min="4620" max="4620" width="65.42578125" style="1" customWidth="1"/>
    <col min="4621" max="4621" width="18.5703125" style="1" customWidth="1"/>
    <col min="4622" max="4622" width="41.5703125" style="1" customWidth="1"/>
    <col min="4623" max="4623" width="184" style="1" customWidth="1"/>
    <col min="4624" max="4624" width="59.140625" style="1" customWidth="1"/>
    <col min="4625" max="4625" width="17.42578125" style="1" customWidth="1"/>
    <col min="4626" max="4626" width="14" style="1" customWidth="1"/>
    <col min="4627" max="4627" width="32" style="1" customWidth="1"/>
    <col min="4628" max="4628" width="87.42578125" style="1" customWidth="1"/>
    <col min="4629" max="4629" width="10.7109375" style="1" customWidth="1"/>
    <col min="4630" max="4630" width="12.140625" style="1" customWidth="1"/>
    <col min="4631" max="4631" width="20.7109375" style="1" customWidth="1"/>
    <col min="4632" max="4859" width="9.140625" style="1"/>
    <col min="4860" max="4860" width="13.5703125" style="1" customWidth="1"/>
    <col min="4861" max="4861" width="17.28515625" style="1" customWidth="1"/>
    <col min="4862" max="4862" width="16.42578125" style="1" customWidth="1"/>
    <col min="4863" max="4863" width="63.5703125" style="1" customWidth="1"/>
    <col min="4864" max="4864" width="12.28515625" style="1" customWidth="1"/>
    <col min="4865" max="4865" width="20.28515625" style="1" customWidth="1"/>
    <col min="4866" max="4866" width="67.42578125" style="1" customWidth="1"/>
    <col min="4867" max="4867" width="12" style="1" customWidth="1"/>
    <col min="4868" max="4868" width="44.28515625" style="1" customWidth="1"/>
    <col min="4869" max="4869" width="44.85546875" style="1" customWidth="1"/>
    <col min="4870" max="4870" width="49.140625" style="1" customWidth="1"/>
    <col min="4871" max="4871" width="40.5703125" style="1" customWidth="1"/>
    <col min="4872" max="4872" width="10.7109375" style="1" customWidth="1"/>
    <col min="4873" max="4873" width="53.7109375" style="1" customWidth="1"/>
    <col min="4874" max="4874" width="38.7109375" style="1" customWidth="1"/>
    <col min="4875" max="4875" width="32.140625" style="1" customWidth="1"/>
    <col min="4876" max="4876" width="65.42578125" style="1" customWidth="1"/>
    <col min="4877" max="4877" width="18.5703125" style="1" customWidth="1"/>
    <col min="4878" max="4878" width="41.5703125" style="1" customWidth="1"/>
    <col min="4879" max="4879" width="184" style="1" customWidth="1"/>
    <col min="4880" max="4880" width="59.140625" style="1" customWidth="1"/>
    <col min="4881" max="4881" width="17.42578125" style="1" customWidth="1"/>
    <col min="4882" max="4882" width="14" style="1" customWidth="1"/>
    <col min="4883" max="4883" width="32" style="1" customWidth="1"/>
    <col min="4884" max="4884" width="87.42578125" style="1" customWidth="1"/>
    <col min="4885" max="4885" width="10.7109375" style="1" customWidth="1"/>
    <col min="4886" max="4886" width="12.140625" style="1" customWidth="1"/>
    <col min="4887" max="4887" width="20.7109375" style="1" customWidth="1"/>
    <col min="4888" max="5115" width="9.140625" style="1"/>
    <col min="5116" max="5116" width="13.5703125" style="1" customWidth="1"/>
    <col min="5117" max="5117" width="17.28515625" style="1" customWidth="1"/>
    <col min="5118" max="5118" width="16.42578125" style="1" customWidth="1"/>
    <col min="5119" max="5119" width="63.5703125" style="1" customWidth="1"/>
    <col min="5120" max="5120" width="12.28515625" style="1" customWidth="1"/>
    <col min="5121" max="5121" width="20.28515625" style="1" customWidth="1"/>
    <col min="5122" max="5122" width="67.42578125" style="1" customWidth="1"/>
    <col min="5123" max="5123" width="12" style="1" customWidth="1"/>
    <col min="5124" max="5124" width="44.28515625" style="1" customWidth="1"/>
    <col min="5125" max="5125" width="44.85546875" style="1" customWidth="1"/>
    <col min="5126" max="5126" width="49.140625" style="1" customWidth="1"/>
    <col min="5127" max="5127" width="40.5703125" style="1" customWidth="1"/>
    <col min="5128" max="5128" width="10.7109375" style="1" customWidth="1"/>
    <col min="5129" max="5129" width="53.7109375" style="1" customWidth="1"/>
    <col min="5130" max="5130" width="38.7109375" style="1" customWidth="1"/>
    <col min="5131" max="5131" width="32.140625" style="1" customWidth="1"/>
    <col min="5132" max="5132" width="65.42578125" style="1" customWidth="1"/>
    <col min="5133" max="5133" width="18.5703125" style="1" customWidth="1"/>
    <col min="5134" max="5134" width="41.5703125" style="1" customWidth="1"/>
    <col min="5135" max="5135" width="184" style="1" customWidth="1"/>
    <col min="5136" max="5136" width="59.140625" style="1" customWidth="1"/>
    <col min="5137" max="5137" width="17.42578125" style="1" customWidth="1"/>
    <col min="5138" max="5138" width="14" style="1" customWidth="1"/>
    <col min="5139" max="5139" width="32" style="1" customWidth="1"/>
    <col min="5140" max="5140" width="87.42578125" style="1" customWidth="1"/>
    <col min="5141" max="5141" width="10.7109375" style="1" customWidth="1"/>
    <col min="5142" max="5142" width="12.140625" style="1" customWidth="1"/>
    <col min="5143" max="5143" width="20.7109375" style="1" customWidth="1"/>
    <col min="5144" max="5371" width="9.140625" style="1"/>
    <col min="5372" max="5372" width="13.5703125" style="1" customWidth="1"/>
    <col min="5373" max="5373" width="17.28515625" style="1" customWidth="1"/>
    <col min="5374" max="5374" width="16.42578125" style="1" customWidth="1"/>
    <col min="5375" max="5375" width="63.5703125" style="1" customWidth="1"/>
    <col min="5376" max="5376" width="12.28515625" style="1" customWidth="1"/>
    <col min="5377" max="5377" width="20.28515625" style="1" customWidth="1"/>
    <col min="5378" max="5378" width="67.42578125" style="1" customWidth="1"/>
    <col min="5379" max="5379" width="12" style="1" customWidth="1"/>
    <col min="5380" max="5380" width="44.28515625" style="1" customWidth="1"/>
    <col min="5381" max="5381" width="44.85546875" style="1" customWidth="1"/>
    <col min="5382" max="5382" width="49.140625" style="1" customWidth="1"/>
    <col min="5383" max="5383" width="40.5703125" style="1" customWidth="1"/>
    <col min="5384" max="5384" width="10.7109375" style="1" customWidth="1"/>
    <col min="5385" max="5385" width="53.7109375" style="1" customWidth="1"/>
    <col min="5386" max="5386" width="38.7109375" style="1" customWidth="1"/>
    <col min="5387" max="5387" width="32.140625" style="1" customWidth="1"/>
    <col min="5388" max="5388" width="65.42578125" style="1" customWidth="1"/>
    <col min="5389" max="5389" width="18.5703125" style="1" customWidth="1"/>
    <col min="5390" max="5390" width="41.5703125" style="1" customWidth="1"/>
    <col min="5391" max="5391" width="184" style="1" customWidth="1"/>
    <col min="5392" max="5392" width="59.140625" style="1" customWidth="1"/>
    <col min="5393" max="5393" width="17.42578125" style="1" customWidth="1"/>
    <col min="5394" max="5394" width="14" style="1" customWidth="1"/>
    <col min="5395" max="5395" width="32" style="1" customWidth="1"/>
    <col min="5396" max="5396" width="87.42578125" style="1" customWidth="1"/>
    <col min="5397" max="5397" width="10.7109375" style="1" customWidth="1"/>
    <col min="5398" max="5398" width="12.140625" style="1" customWidth="1"/>
    <col min="5399" max="5399" width="20.7109375" style="1" customWidth="1"/>
    <col min="5400" max="5627" width="9.140625" style="1"/>
    <col min="5628" max="5628" width="13.5703125" style="1" customWidth="1"/>
    <col min="5629" max="5629" width="17.28515625" style="1" customWidth="1"/>
    <col min="5630" max="5630" width="16.42578125" style="1" customWidth="1"/>
    <col min="5631" max="5631" width="63.5703125" style="1" customWidth="1"/>
    <col min="5632" max="5632" width="12.28515625" style="1" customWidth="1"/>
    <col min="5633" max="5633" width="20.28515625" style="1" customWidth="1"/>
    <col min="5634" max="5634" width="67.42578125" style="1" customWidth="1"/>
    <col min="5635" max="5635" width="12" style="1" customWidth="1"/>
    <col min="5636" max="5636" width="44.28515625" style="1" customWidth="1"/>
    <col min="5637" max="5637" width="44.85546875" style="1" customWidth="1"/>
    <col min="5638" max="5638" width="49.140625" style="1" customWidth="1"/>
    <col min="5639" max="5639" width="40.5703125" style="1" customWidth="1"/>
    <col min="5640" max="5640" width="10.7109375" style="1" customWidth="1"/>
    <col min="5641" max="5641" width="53.7109375" style="1" customWidth="1"/>
    <col min="5642" max="5642" width="38.7109375" style="1" customWidth="1"/>
    <col min="5643" max="5643" width="32.140625" style="1" customWidth="1"/>
    <col min="5644" max="5644" width="65.42578125" style="1" customWidth="1"/>
    <col min="5645" max="5645" width="18.5703125" style="1" customWidth="1"/>
    <col min="5646" max="5646" width="41.5703125" style="1" customWidth="1"/>
    <col min="5647" max="5647" width="184" style="1" customWidth="1"/>
    <col min="5648" max="5648" width="59.140625" style="1" customWidth="1"/>
    <col min="5649" max="5649" width="17.42578125" style="1" customWidth="1"/>
    <col min="5650" max="5650" width="14" style="1" customWidth="1"/>
    <col min="5651" max="5651" width="32" style="1" customWidth="1"/>
    <col min="5652" max="5652" width="87.42578125" style="1" customWidth="1"/>
    <col min="5653" max="5653" width="10.7109375" style="1" customWidth="1"/>
    <col min="5654" max="5654" width="12.140625" style="1" customWidth="1"/>
    <col min="5655" max="5655" width="20.7109375" style="1" customWidth="1"/>
    <col min="5656" max="5883" width="9.140625" style="1"/>
    <col min="5884" max="5884" width="13.5703125" style="1" customWidth="1"/>
    <col min="5885" max="5885" width="17.28515625" style="1" customWidth="1"/>
    <col min="5886" max="5886" width="16.42578125" style="1" customWidth="1"/>
    <col min="5887" max="5887" width="63.5703125" style="1" customWidth="1"/>
    <col min="5888" max="5888" width="12.28515625" style="1" customWidth="1"/>
    <col min="5889" max="5889" width="20.28515625" style="1" customWidth="1"/>
    <col min="5890" max="5890" width="67.42578125" style="1" customWidth="1"/>
    <col min="5891" max="5891" width="12" style="1" customWidth="1"/>
    <col min="5892" max="5892" width="44.28515625" style="1" customWidth="1"/>
    <col min="5893" max="5893" width="44.85546875" style="1" customWidth="1"/>
    <col min="5894" max="5894" width="49.140625" style="1" customWidth="1"/>
    <col min="5895" max="5895" width="40.5703125" style="1" customWidth="1"/>
    <col min="5896" max="5896" width="10.7109375" style="1" customWidth="1"/>
    <col min="5897" max="5897" width="53.7109375" style="1" customWidth="1"/>
    <col min="5898" max="5898" width="38.7109375" style="1" customWidth="1"/>
    <col min="5899" max="5899" width="32.140625" style="1" customWidth="1"/>
    <col min="5900" max="5900" width="65.42578125" style="1" customWidth="1"/>
    <col min="5901" max="5901" width="18.5703125" style="1" customWidth="1"/>
    <col min="5902" max="5902" width="41.5703125" style="1" customWidth="1"/>
    <col min="5903" max="5903" width="184" style="1" customWidth="1"/>
    <col min="5904" max="5904" width="59.140625" style="1" customWidth="1"/>
    <col min="5905" max="5905" width="17.42578125" style="1" customWidth="1"/>
    <col min="5906" max="5906" width="14" style="1" customWidth="1"/>
    <col min="5907" max="5907" width="32" style="1" customWidth="1"/>
    <col min="5908" max="5908" width="87.42578125" style="1" customWidth="1"/>
    <col min="5909" max="5909" width="10.7109375" style="1" customWidth="1"/>
    <col min="5910" max="5910" width="12.140625" style="1" customWidth="1"/>
    <col min="5911" max="5911" width="20.7109375" style="1" customWidth="1"/>
    <col min="5912" max="6139" width="9.140625" style="1"/>
    <col min="6140" max="6140" width="13.5703125" style="1" customWidth="1"/>
    <col min="6141" max="6141" width="17.28515625" style="1" customWidth="1"/>
    <col min="6142" max="6142" width="16.42578125" style="1" customWidth="1"/>
    <col min="6143" max="6143" width="63.5703125" style="1" customWidth="1"/>
    <col min="6144" max="6144" width="12.28515625" style="1" customWidth="1"/>
    <col min="6145" max="6145" width="20.28515625" style="1" customWidth="1"/>
    <col min="6146" max="6146" width="67.42578125" style="1" customWidth="1"/>
    <col min="6147" max="6147" width="12" style="1" customWidth="1"/>
    <col min="6148" max="6148" width="44.28515625" style="1" customWidth="1"/>
    <col min="6149" max="6149" width="44.85546875" style="1" customWidth="1"/>
    <col min="6150" max="6150" width="49.140625" style="1" customWidth="1"/>
    <col min="6151" max="6151" width="40.5703125" style="1" customWidth="1"/>
    <col min="6152" max="6152" width="10.7109375" style="1" customWidth="1"/>
    <col min="6153" max="6153" width="53.7109375" style="1" customWidth="1"/>
    <col min="6154" max="6154" width="38.7109375" style="1" customWidth="1"/>
    <col min="6155" max="6155" width="32.140625" style="1" customWidth="1"/>
    <col min="6156" max="6156" width="65.42578125" style="1" customWidth="1"/>
    <col min="6157" max="6157" width="18.5703125" style="1" customWidth="1"/>
    <col min="6158" max="6158" width="41.5703125" style="1" customWidth="1"/>
    <col min="6159" max="6159" width="184" style="1" customWidth="1"/>
    <col min="6160" max="6160" width="59.140625" style="1" customWidth="1"/>
    <col min="6161" max="6161" width="17.42578125" style="1" customWidth="1"/>
    <col min="6162" max="6162" width="14" style="1" customWidth="1"/>
    <col min="6163" max="6163" width="32" style="1" customWidth="1"/>
    <col min="6164" max="6164" width="87.42578125" style="1" customWidth="1"/>
    <col min="6165" max="6165" width="10.7109375" style="1" customWidth="1"/>
    <col min="6166" max="6166" width="12.140625" style="1" customWidth="1"/>
    <col min="6167" max="6167" width="20.7109375" style="1" customWidth="1"/>
    <col min="6168" max="6395" width="9.140625" style="1"/>
    <col min="6396" max="6396" width="13.5703125" style="1" customWidth="1"/>
    <col min="6397" max="6397" width="17.28515625" style="1" customWidth="1"/>
    <col min="6398" max="6398" width="16.42578125" style="1" customWidth="1"/>
    <col min="6399" max="6399" width="63.5703125" style="1" customWidth="1"/>
    <col min="6400" max="6400" width="12.28515625" style="1" customWidth="1"/>
    <col min="6401" max="6401" width="20.28515625" style="1" customWidth="1"/>
    <col min="6402" max="6402" width="67.42578125" style="1" customWidth="1"/>
    <col min="6403" max="6403" width="12" style="1" customWidth="1"/>
    <col min="6404" max="6404" width="44.28515625" style="1" customWidth="1"/>
    <col min="6405" max="6405" width="44.85546875" style="1" customWidth="1"/>
    <col min="6406" max="6406" width="49.140625" style="1" customWidth="1"/>
    <col min="6407" max="6407" width="40.5703125" style="1" customWidth="1"/>
    <col min="6408" max="6408" width="10.7109375" style="1" customWidth="1"/>
    <col min="6409" max="6409" width="53.7109375" style="1" customWidth="1"/>
    <col min="6410" max="6410" width="38.7109375" style="1" customWidth="1"/>
    <col min="6411" max="6411" width="32.140625" style="1" customWidth="1"/>
    <col min="6412" max="6412" width="65.42578125" style="1" customWidth="1"/>
    <col min="6413" max="6413" width="18.5703125" style="1" customWidth="1"/>
    <col min="6414" max="6414" width="41.5703125" style="1" customWidth="1"/>
    <col min="6415" max="6415" width="184" style="1" customWidth="1"/>
    <col min="6416" max="6416" width="59.140625" style="1" customWidth="1"/>
    <col min="6417" max="6417" width="17.42578125" style="1" customWidth="1"/>
    <col min="6418" max="6418" width="14" style="1" customWidth="1"/>
    <col min="6419" max="6419" width="32" style="1" customWidth="1"/>
    <col min="6420" max="6420" width="87.42578125" style="1" customWidth="1"/>
    <col min="6421" max="6421" width="10.7109375" style="1" customWidth="1"/>
    <col min="6422" max="6422" width="12.140625" style="1" customWidth="1"/>
    <col min="6423" max="6423" width="20.7109375" style="1" customWidth="1"/>
    <col min="6424" max="6651" width="9.140625" style="1"/>
    <col min="6652" max="6652" width="13.5703125" style="1" customWidth="1"/>
    <col min="6653" max="6653" width="17.28515625" style="1" customWidth="1"/>
    <col min="6654" max="6654" width="16.42578125" style="1" customWidth="1"/>
    <col min="6655" max="6655" width="63.5703125" style="1" customWidth="1"/>
    <col min="6656" max="6656" width="12.28515625" style="1" customWidth="1"/>
    <col min="6657" max="6657" width="20.28515625" style="1" customWidth="1"/>
    <col min="6658" max="6658" width="67.42578125" style="1" customWidth="1"/>
    <col min="6659" max="6659" width="12" style="1" customWidth="1"/>
    <col min="6660" max="6660" width="44.28515625" style="1" customWidth="1"/>
    <col min="6661" max="6661" width="44.85546875" style="1" customWidth="1"/>
    <col min="6662" max="6662" width="49.140625" style="1" customWidth="1"/>
    <col min="6663" max="6663" width="40.5703125" style="1" customWidth="1"/>
    <col min="6664" max="6664" width="10.7109375" style="1" customWidth="1"/>
    <col min="6665" max="6665" width="53.7109375" style="1" customWidth="1"/>
    <col min="6666" max="6666" width="38.7109375" style="1" customWidth="1"/>
    <col min="6667" max="6667" width="32.140625" style="1" customWidth="1"/>
    <col min="6668" max="6668" width="65.42578125" style="1" customWidth="1"/>
    <col min="6669" max="6669" width="18.5703125" style="1" customWidth="1"/>
    <col min="6670" max="6670" width="41.5703125" style="1" customWidth="1"/>
    <col min="6671" max="6671" width="184" style="1" customWidth="1"/>
    <col min="6672" max="6672" width="59.140625" style="1" customWidth="1"/>
    <col min="6673" max="6673" width="17.42578125" style="1" customWidth="1"/>
    <col min="6674" max="6674" width="14" style="1" customWidth="1"/>
    <col min="6675" max="6675" width="32" style="1" customWidth="1"/>
    <col min="6676" max="6676" width="87.42578125" style="1" customWidth="1"/>
    <col min="6677" max="6677" width="10.7109375" style="1" customWidth="1"/>
    <col min="6678" max="6678" width="12.140625" style="1" customWidth="1"/>
    <col min="6679" max="6679" width="20.7109375" style="1" customWidth="1"/>
    <col min="6680" max="6907" width="9.140625" style="1"/>
    <col min="6908" max="6908" width="13.5703125" style="1" customWidth="1"/>
    <col min="6909" max="6909" width="17.28515625" style="1" customWidth="1"/>
    <col min="6910" max="6910" width="16.42578125" style="1" customWidth="1"/>
    <col min="6911" max="6911" width="63.5703125" style="1" customWidth="1"/>
    <col min="6912" max="6912" width="12.28515625" style="1" customWidth="1"/>
    <col min="6913" max="6913" width="20.28515625" style="1" customWidth="1"/>
    <col min="6914" max="6914" width="67.42578125" style="1" customWidth="1"/>
    <col min="6915" max="6915" width="12" style="1" customWidth="1"/>
    <col min="6916" max="6916" width="44.28515625" style="1" customWidth="1"/>
    <col min="6917" max="6917" width="44.85546875" style="1" customWidth="1"/>
    <col min="6918" max="6918" width="49.140625" style="1" customWidth="1"/>
    <col min="6919" max="6919" width="40.5703125" style="1" customWidth="1"/>
    <col min="6920" max="6920" width="10.7109375" style="1" customWidth="1"/>
    <col min="6921" max="6921" width="53.7109375" style="1" customWidth="1"/>
    <col min="6922" max="6922" width="38.7109375" style="1" customWidth="1"/>
    <col min="6923" max="6923" width="32.140625" style="1" customWidth="1"/>
    <col min="6924" max="6924" width="65.42578125" style="1" customWidth="1"/>
    <col min="6925" max="6925" width="18.5703125" style="1" customWidth="1"/>
    <col min="6926" max="6926" width="41.5703125" style="1" customWidth="1"/>
    <col min="6927" max="6927" width="184" style="1" customWidth="1"/>
    <col min="6928" max="6928" width="59.140625" style="1" customWidth="1"/>
    <col min="6929" max="6929" width="17.42578125" style="1" customWidth="1"/>
    <col min="6930" max="6930" width="14" style="1" customWidth="1"/>
    <col min="6931" max="6931" width="32" style="1" customWidth="1"/>
    <col min="6932" max="6932" width="87.42578125" style="1" customWidth="1"/>
    <col min="6933" max="6933" width="10.7109375" style="1" customWidth="1"/>
    <col min="6934" max="6934" width="12.140625" style="1" customWidth="1"/>
    <col min="6935" max="6935" width="20.7109375" style="1" customWidth="1"/>
    <col min="6936" max="7163" width="9.140625" style="1"/>
    <col min="7164" max="7164" width="13.5703125" style="1" customWidth="1"/>
    <col min="7165" max="7165" width="17.28515625" style="1" customWidth="1"/>
    <col min="7166" max="7166" width="16.42578125" style="1" customWidth="1"/>
    <col min="7167" max="7167" width="63.5703125" style="1" customWidth="1"/>
    <col min="7168" max="7168" width="12.28515625" style="1" customWidth="1"/>
    <col min="7169" max="7169" width="20.28515625" style="1" customWidth="1"/>
    <col min="7170" max="7170" width="67.42578125" style="1" customWidth="1"/>
    <col min="7171" max="7171" width="12" style="1" customWidth="1"/>
    <col min="7172" max="7172" width="44.28515625" style="1" customWidth="1"/>
    <col min="7173" max="7173" width="44.85546875" style="1" customWidth="1"/>
    <col min="7174" max="7174" width="49.140625" style="1" customWidth="1"/>
    <col min="7175" max="7175" width="40.5703125" style="1" customWidth="1"/>
    <col min="7176" max="7176" width="10.7109375" style="1" customWidth="1"/>
    <col min="7177" max="7177" width="53.7109375" style="1" customWidth="1"/>
    <col min="7178" max="7178" width="38.7109375" style="1" customWidth="1"/>
    <col min="7179" max="7179" width="32.140625" style="1" customWidth="1"/>
    <col min="7180" max="7180" width="65.42578125" style="1" customWidth="1"/>
    <col min="7181" max="7181" width="18.5703125" style="1" customWidth="1"/>
    <col min="7182" max="7182" width="41.5703125" style="1" customWidth="1"/>
    <col min="7183" max="7183" width="184" style="1" customWidth="1"/>
    <col min="7184" max="7184" width="59.140625" style="1" customWidth="1"/>
    <col min="7185" max="7185" width="17.42578125" style="1" customWidth="1"/>
    <col min="7186" max="7186" width="14" style="1" customWidth="1"/>
    <col min="7187" max="7187" width="32" style="1" customWidth="1"/>
    <col min="7188" max="7188" width="87.42578125" style="1" customWidth="1"/>
    <col min="7189" max="7189" width="10.7109375" style="1" customWidth="1"/>
    <col min="7190" max="7190" width="12.140625" style="1" customWidth="1"/>
    <col min="7191" max="7191" width="20.7109375" style="1" customWidth="1"/>
    <col min="7192" max="7419" width="9.140625" style="1"/>
    <col min="7420" max="7420" width="13.5703125" style="1" customWidth="1"/>
    <col min="7421" max="7421" width="17.28515625" style="1" customWidth="1"/>
    <col min="7422" max="7422" width="16.42578125" style="1" customWidth="1"/>
    <col min="7423" max="7423" width="63.5703125" style="1" customWidth="1"/>
    <col min="7424" max="7424" width="12.28515625" style="1" customWidth="1"/>
    <col min="7425" max="7425" width="20.28515625" style="1" customWidth="1"/>
    <col min="7426" max="7426" width="67.42578125" style="1" customWidth="1"/>
    <col min="7427" max="7427" width="12" style="1" customWidth="1"/>
    <col min="7428" max="7428" width="44.28515625" style="1" customWidth="1"/>
    <col min="7429" max="7429" width="44.85546875" style="1" customWidth="1"/>
    <col min="7430" max="7430" width="49.140625" style="1" customWidth="1"/>
    <col min="7431" max="7431" width="40.5703125" style="1" customWidth="1"/>
    <col min="7432" max="7432" width="10.7109375" style="1" customWidth="1"/>
    <col min="7433" max="7433" width="53.7109375" style="1" customWidth="1"/>
    <col min="7434" max="7434" width="38.7109375" style="1" customWidth="1"/>
    <col min="7435" max="7435" width="32.140625" style="1" customWidth="1"/>
    <col min="7436" max="7436" width="65.42578125" style="1" customWidth="1"/>
    <col min="7437" max="7437" width="18.5703125" style="1" customWidth="1"/>
    <col min="7438" max="7438" width="41.5703125" style="1" customWidth="1"/>
    <col min="7439" max="7439" width="184" style="1" customWidth="1"/>
    <col min="7440" max="7440" width="59.140625" style="1" customWidth="1"/>
    <col min="7441" max="7441" width="17.42578125" style="1" customWidth="1"/>
    <col min="7442" max="7442" width="14" style="1" customWidth="1"/>
    <col min="7443" max="7443" width="32" style="1" customWidth="1"/>
    <col min="7444" max="7444" width="87.42578125" style="1" customWidth="1"/>
    <col min="7445" max="7445" width="10.7109375" style="1" customWidth="1"/>
    <col min="7446" max="7446" width="12.140625" style="1" customWidth="1"/>
    <col min="7447" max="7447" width="20.7109375" style="1" customWidth="1"/>
    <col min="7448" max="7675" width="9.140625" style="1"/>
    <col min="7676" max="7676" width="13.5703125" style="1" customWidth="1"/>
    <col min="7677" max="7677" width="17.28515625" style="1" customWidth="1"/>
    <col min="7678" max="7678" width="16.42578125" style="1" customWidth="1"/>
    <col min="7679" max="7679" width="63.5703125" style="1" customWidth="1"/>
    <col min="7680" max="7680" width="12.28515625" style="1" customWidth="1"/>
    <col min="7681" max="7681" width="20.28515625" style="1" customWidth="1"/>
    <col min="7682" max="7682" width="67.42578125" style="1" customWidth="1"/>
    <col min="7683" max="7683" width="12" style="1" customWidth="1"/>
    <col min="7684" max="7684" width="44.28515625" style="1" customWidth="1"/>
    <col min="7685" max="7685" width="44.85546875" style="1" customWidth="1"/>
    <col min="7686" max="7686" width="49.140625" style="1" customWidth="1"/>
    <col min="7687" max="7687" width="40.5703125" style="1" customWidth="1"/>
    <col min="7688" max="7688" width="10.7109375" style="1" customWidth="1"/>
    <col min="7689" max="7689" width="53.7109375" style="1" customWidth="1"/>
    <col min="7690" max="7690" width="38.7109375" style="1" customWidth="1"/>
    <col min="7691" max="7691" width="32.140625" style="1" customWidth="1"/>
    <col min="7692" max="7692" width="65.42578125" style="1" customWidth="1"/>
    <col min="7693" max="7693" width="18.5703125" style="1" customWidth="1"/>
    <col min="7694" max="7694" width="41.5703125" style="1" customWidth="1"/>
    <col min="7695" max="7695" width="184" style="1" customWidth="1"/>
    <col min="7696" max="7696" width="59.140625" style="1" customWidth="1"/>
    <col min="7697" max="7697" width="17.42578125" style="1" customWidth="1"/>
    <col min="7698" max="7698" width="14" style="1" customWidth="1"/>
    <col min="7699" max="7699" width="32" style="1" customWidth="1"/>
    <col min="7700" max="7700" width="87.42578125" style="1" customWidth="1"/>
    <col min="7701" max="7701" width="10.7109375" style="1" customWidth="1"/>
    <col min="7702" max="7702" width="12.140625" style="1" customWidth="1"/>
    <col min="7703" max="7703" width="20.7109375" style="1" customWidth="1"/>
    <col min="7704" max="7931" width="9.140625" style="1"/>
    <col min="7932" max="7932" width="13.5703125" style="1" customWidth="1"/>
    <col min="7933" max="7933" width="17.28515625" style="1" customWidth="1"/>
    <col min="7934" max="7934" width="16.42578125" style="1" customWidth="1"/>
    <col min="7935" max="7935" width="63.5703125" style="1" customWidth="1"/>
    <col min="7936" max="7936" width="12.28515625" style="1" customWidth="1"/>
    <col min="7937" max="7937" width="20.28515625" style="1" customWidth="1"/>
    <col min="7938" max="7938" width="67.42578125" style="1" customWidth="1"/>
    <col min="7939" max="7939" width="12" style="1" customWidth="1"/>
    <col min="7940" max="7940" width="44.28515625" style="1" customWidth="1"/>
    <col min="7941" max="7941" width="44.85546875" style="1" customWidth="1"/>
    <col min="7942" max="7942" width="49.140625" style="1" customWidth="1"/>
    <col min="7943" max="7943" width="40.5703125" style="1" customWidth="1"/>
    <col min="7944" max="7944" width="10.7109375" style="1" customWidth="1"/>
    <col min="7945" max="7945" width="53.7109375" style="1" customWidth="1"/>
    <col min="7946" max="7946" width="38.7109375" style="1" customWidth="1"/>
    <col min="7947" max="7947" width="32.140625" style="1" customWidth="1"/>
    <col min="7948" max="7948" width="65.42578125" style="1" customWidth="1"/>
    <col min="7949" max="7949" width="18.5703125" style="1" customWidth="1"/>
    <col min="7950" max="7950" width="41.5703125" style="1" customWidth="1"/>
    <col min="7951" max="7951" width="184" style="1" customWidth="1"/>
    <col min="7952" max="7952" width="59.140625" style="1" customWidth="1"/>
    <col min="7953" max="7953" width="17.42578125" style="1" customWidth="1"/>
    <col min="7954" max="7954" width="14" style="1" customWidth="1"/>
    <col min="7955" max="7955" width="32" style="1" customWidth="1"/>
    <col min="7956" max="7956" width="87.42578125" style="1" customWidth="1"/>
    <col min="7957" max="7957" width="10.7109375" style="1" customWidth="1"/>
    <col min="7958" max="7958" width="12.140625" style="1" customWidth="1"/>
    <col min="7959" max="7959" width="20.7109375" style="1" customWidth="1"/>
    <col min="7960" max="8187" width="9.140625" style="1"/>
    <col min="8188" max="8188" width="13.5703125" style="1" customWidth="1"/>
    <col min="8189" max="8189" width="17.28515625" style="1" customWidth="1"/>
    <col min="8190" max="8190" width="16.42578125" style="1" customWidth="1"/>
    <col min="8191" max="8191" width="63.5703125" style="1" customWidth="1"/>
    <col min="8192" max="8192" width="12.28515625" style="1" customWidth="1"/>
    <col min="8193" max="8193" width="20.28515625" style="1" customWidth="1"/>
    <col min="8194" max="8194" width="67.42578125" style="1" customWidth="1"/>
    <col min="8195" max="8195" width="12" style="1" customWidth="1"/>
    <col min="8196" max="8196" width="44.28515625" style="1" customWidth="1"/>
    <col min="8197" max="8197" width="44.85546875" style="1" customWidth="1"/>
    <col min="8198" max="8198" width="49.140625" style="1" customWidth="1"/>
    <col min="8199" max="8199" width="40.5703125" style="1" customWidth="1"/>
    <col min="8200" max="8200" width="10.7109375" style="1" customWidth="1"/>
    <col min="8201" max="8201" width="53.7109375" style="1" customWidth="1"/>
    <col min="8202" max="8202" width="38.7109375" style="1" customWidth="1"/>
    <col min="8203" max="8203" width="32.140625" style="1" customWidth="1"/>
    <col min="8204" max="8204" width="65.42578125" style="1" customWidth="1"/>
    <col min="8205" max="8205" width="18.5703125" style="1" customWidth="1"/>
    <col min="8206" max="8206" width="41.5703125" style="1" customWidth="1"/>
    <col min="8207" max="8207" width="184" style="1" customWidth="1"/>
    <col min="8208" max="8208" width="59.140625" style="1" customWidth="1"/>
    <col min="8209" max="8209" width="17.42578125" style="1" customWidth="1"/>
    <col min="8210" max="8210" width="14" style="1" customWidth="1"/>
    <col min="8211" max="8211" width="32" style="1" customWidth="1"/>
    <col min="8212" max="8212" width="87.42578125" style="1" customWidth="1"/>
    <col min="8213" max="8213" width="10.7109375" style="1" customWidth="1"/>
    <col min="8214" max="8214" width="12.140625" style="1" customWidth="1"/>
    <col min="8215" max="8215" width="20.7109375" style="1" customWidth="1"/>
    <col min="8216" max="8443" width="9.140625" style="1"/>
    <col min="8444" max="8444" width="13.5703125" style="1" customWidth="1"/>
    <col min="8445" max="8445" width="17.28515625" style="1" customWidth="1"/>
    <col min="8446" max="8446" width="16.42578125" style="1" customWidth="1"/>
    <col min="8447" max="8447" width="63.5703125" style="1" customWidth="1"/>
    <col min="8448" max="8448" width="12.28515625" style="1" customWidth="1"/>
    <col min="8449" max="8449" width="20.28515625" style="1" customWidth="1"/>
    <col min="8450" max="8450" width="67.42578125" style="1" customWidth="1"/>
    <col min="8451" max="8451" width="12" style="1" customWidth="1"/>
    <col min="8452" max="8452" width="44.28515625" style="1" customWidth="1"/>
    <col min="8453" max="8453" width="44.85546875" style="1" customWidth="1"/>
    <col min="8454" max="8454" width="49.140625" style="1" customWidth="1"/>
    <col min="8455" max="8455" width="40.5703125" style="1" customWidth="1"/>
    <col min="8456" max="8456" width="10.7109375" style="1" customWidth="1"/>
    <col min="8457" max="8457" width="53.7109375" style="1" customWidth="1"/>
    <col min="8458" max="8458" width="38.7109375" style="1" customWidth="1"/>
    <col min="8459" max="8459" width="32.140625" style="1" customWidth="1"/>
    <col min="8460" max="8460" width="65.42578125" style="1" customWidth="1"/>
    <col min="8461" max="8461" width="18.5703125" style="1" customWidth="1"/>
    <col min="8462" max="8462" width="41.5703125" style="1" customWidth="1"/>
    <col min="8463" max="8463" width="184" style="1" customWidth="1"/>
    <col min="8464" max="8464" width="59.140625" style="1" customWidth="1"/>
    <col min="8465" max="8465" width="17.42578125" style="1" customWidth="1"/>
    <col min="8466" max="8466" width="14" style="1" customWidth="1"/>
    <col min="8467" max="8467" width="32" style="1" customWidth="1"/>
    <col min="8468" max="8468" width="87.42578125" style="1" customWidth="1"/>
    <col min="8469" max="8469" width="10.7109375" style="1" customWidth="1"/>
    <col min="8470" max="8470" width="12.140625" style="1" customWidth="1"/>
    <col min="8471" max="8471" width="20.7109375" style="1" customWidth="1"/>
    <col min="8472" max="8699" width="9.140625" style="1"/>
    <col min="8700" max="8700" width="13.5703125" style="1" customWidth="1"/>
    <col min="8701" max="8701" width="17.28515625" style="1" customWidth="1"/>
    <col min="8702" max="8702" width="16.42578125" style="1" customWidth="1"/>
    <col min="8703" max="8703" width="63.5703125" style="1" customWidth="1"/>
    <col min="8704" max="8704" width="12.28515625" style="1" customWidth="1"/>
    <col min="8705" max="8705" width="20.28515625" style="1" customWidth="1"/>
    <col min="8706" max="8706" width="67.42578125" style="1" customWidth="1"/>
    <col min="8707" max="8707" width="12" style="1" customWidth="1"/>
    <col min="8708" max="8708" width="44.28515625" style="1" customWidth="1"/>
    <col min="8709" max="8709" width="44.85546875" style="1" customWidth="1"/>
    <col min="8710" max="8710" width="49.140625" style="1" customWidth="1"/>
    <col min="8711" max="8711" width="40.5703125" style="1" customWidth="1"/>
    <col min="8712" max="8712" width="10.7109375" style="1" customWidth="1"/>
    <col min="8713" max="8713" width="53.7109375" style="1" customWidth="1"/>
    <col min="8714" max="8714" width="38.7109375" style="1" customWidth="1"/>
    <col min="8715" max="8715" width="32.140625" style="1" customWidth="1"/>
    <col min="8716" max="8716" width="65.42578125" style="1" customWidth="1"/>
    <col min="8717" max="8717" width="18.5703125" style="1" customWidth="1"/>
    <col min="8718" max="8718" width="41.5703125" style="1" customWidth="1"/>
    <col min="8719" max="8719" width="184" style="1" customWidth="1"/>
    <col min="8720" max="8720" width="59.140625" style="1" customWidth="1"/>
    <col min="8721" max="8721" width="17.42578125" style="1" customWidth="1"/>
    <col min="8722" max="8722" width="14" style="1" customWidth="1"/>
    <col min="8723" max="8723" width="32" style="1" customWidth="1"/>
    <col min="8724" max="8724" width="87.42578125" style="1" customWidth="1"/>
    <col min="8725" max="8725" width="10.7109375" style="1" customWidth="1"/>
    <col min="8726" max="8726" width="12.140625" style="1" customWidth="1"/>
    <col min="8727" max="8727" width="20.7109375" style="1" customWidth="1"/>
    <col min="8728" max="8955" width="9.140625" style="1"/>
    <col min="8956" max="8956" width="13.5703125" style="1" customWidth="1"/>
    <col min="8957" max="8957" width="17.28515625" style="1" customWidth="1"/>
    <col min="8958" max="8958" width="16.42578125" style="1" customWidth="1"/>
    <col min="8959" max="8959" width="63.5703125" style="1" customWidth="1"/>
    <col min="8960" max="8960" width="12.28515625" style="1" customWidth="1"/>
    <col min="8961" max="8961" width="20.28515625" style="1" customWidth="1"/>
    <col min="8962" max="8962" width="67.42578125" style="1" customWidth="1"/>
    <col min="8963" max="8963" width="12" style="1" customWidth="1"/>
    <col min="8964" max="8964" width="44.28515625" style="1" customWidth="1"/>
    <col min="8965" max="8965" width="44.85546875" style="1" customWidth="1"/>
    <col min="8966" max="8966" width="49.140625" style="1" customWidth="1"/>
    <col min="8967" max="8967" width="40.5703125" style="1" customWidth="1"/>
    <col min="8968" max="8968" width="10.7109375" style="1" customWidth="1"/>
    <col min="8969" max="8969" width="53.7109375" style="1" customWidth="1"/>
    <col min="8970" max="8970" width="38.7109375" style="1" customWidth="1"/>
    <col min="8971" max="8971" width="32.140625" style="1" customWidth="1"/>
    <col min="8972" max="8972" width="65.42578125" style="1" customWidth="1"/>
    <col min="8973" max="8973" width="18.5703125" style="1" customWidth="1"/>
    <col min="8974" max="8974" width="41.5703125" style="1" customWidth="1"/>
    <col min="8975" max="8975" width="184" style="1" customWidth="1"/>
    <col min="8976" max="8976" width="59.140625" style="1" customWidth="1"/>
    <col min="8977" max="8977" width="17.42578125" style="1" customWidth="1"/>
    <col min="8978" max="8978" width="14" style="1" customWidth="1"/>
    <col min="8979" max="8979" width="32" style="1" customWidth="1"/>
    <col min="8980" max="8980" width="87.42578125" style="1" customWidth="1"/>
    <col min="8981" max="8981" width="10.7109375" style="1" customWidth="1"/>
    <col min="8982" max="8982" width="12.140625" style="1" customWidth="1"/>
    <col min="8983" max="8983" width="20.7109375" style="1" customWidth="1"/>
    <col min="8984" max="9211" width="9.140625" style="1"/>
    <col min="9212" max="9212" width="13.5703125" style="1" customWidth="1"/>
    <col min="9213" max="9213" width="17.28515625" style="1" customWidth="1"/>
    <col min="9214" max="9214" width="16.42578125" style="1" customWidth="1"/>
    <col min="9215" max="9215" width="63.5703125" style="1" customWidth="1"/>
    <col min="9216" max="9216" width="12.28515625" style="1" customWidth="1"/>
    <col min="9217" max="9217" width="20.28515625" style="1" customWidth="1"/>
    <col min="9218" max="9218" width="67.42578125" style="1" customWidth="1"/>
    <col min="9219" max="9219" width="12" style="1" customWidth="1"/>
    <col min="9220" max="9220" width="44.28515625" style="1" customWidth="1"/>
    <col min="9221" max="9221" width="44.85546875" style="1" customWidth="1"/>
    <col min="9222" max="9222" width="49.140625" style="1" customWidth="1"/>
    <col min="9223" max="9223" width="40.5703125" style="1" customWidth="1"/>
    <col min="9224" max="9224" width="10.7109375" style="1" customWidth="1"/>
    <col min="9225" max="9225" width="53.7109375" style="1" customWidth="1"/>
    <col min="9226" max="9226" width="38.7109375" style="1" customWidth="1"/>
    <col min="9227" max="9227" width="32.140625" style="1" customWidth="1"/>
    <col min="9228" max="9228" width="65.42578125" style="1" customWidth="1"/>
    <col min="9229" max="9229" width="18.5703125" style="1" customWidth="1"/>
    <col min="9230" max="9230" width="41.5703125" style="1" customWidth="1"/>
    <col min="9231" max="9231" width="184" style="1" customWidth="1"/>
    <col min="9232" max="9232" width="59.140625" style="1" customWidth="1"/>
    <col min="9233" max="9233" width="17.42578125" style="1" customWidth="1"/>
    <col min="9234" max="9234" width="14" style="1" customWidth="1"/>
    <col min="9235" max="9235" width="32" style="1" customWidth="1"/>
    <col min="9236" max="9236" width="87.42578125" style="1" customWidth="1"/>
    <col min="9237" max="9237" width="10.7109375" style="1" customWidth="1"/>
    <col min="9238" max="9238" width="12.140625" style="1" customWidth="1"/>
    <col min="9239" max="9239" width="20.7109375" style="1" customWidth="1"/>
    <col min="9240" max="9467" width="9.140625" style="1"/>
    <col min="9468" max="9468" width="13.5703125" style="1" customWidth="1"/>
    <col min="9469" max="9469" width="17.28515625" style="1" customWidth="1"/>
    <col min="9470" max="9470" width="16.42578125" style="1" customWidth="1"/>
    <col min="9471" max="9471" width="63.5703125" style="1" customWidth="1"/>
    <col min="9472" max="9472" width="12.28515625" style="1" customWidth="1"/>
    <col min="9473" max="9473" width="20.28515625" style="1" customWidth="1"/>
    <col min="9474" max="9474" width="67.42578125" style="1" customWidth="1"/>
    <col min="9475" max="9475" width="12" style="1" customWidth="1"/>
    <col min="9476" max="9476" width="44.28515625" style="1" customWidth="1"/>
    <col min="9477" max="9477" width="44.85546875" style="1" customWidth="1"/>
    <col min="9478" max="9478" width="49.140625" style="1" customWidth="1"/>
    <col min="9479" max="9479" width="40.5703125" style="1" customWidth="1"/>
    <col min="9480" max="9480" width="10.7109375" style="1" customWidth="1"/>
    <col min="9481" max="9481" width="53.7109375" style="1" customWidth="1"/>
    <col min="9482" max="9482" width="38.7109375" style="1" customWidth="1"/>
    <col min="9483" max="9483" width="32.140625" style="1" customWidth="1"/>
    <col min="9484" max="9484" width="65.42578125" style="1" customWidth="1"/>
    <col min="9485" max="9485" width="18.5703125" style="1" customWidth="1"/>
    <col min="9486" max="9486" width="41.5703125" style="1" customWidth="1"/>
    <col min="9487" max="9487" width="184" style="1" customWidth="1"/>
    <col min="9488" max="9488" width="59.140625" style="1" customWidth="1"/>
    <col min="9489" max="9489" width="17.42578125" style="1" customWidth="1"/>
    <col min="9490" max="9490" width="14" style="1" customWidth="1"/>
    <col min="9491" max="9491" width="32" style="1" customWidth="1"/>
    <col min="9492" max="9492" width="87.42578125" style="1" customWidth="1"/>
    <col min="9493" max="9493" width="10.7109375" style="1" customWidth="1"/>
    <col min="9494" max="9494" width="12.140625" style="1" customWidth="1"/>
    <col min="9495" max="9495" width="20.7109375" style="1" customWidth="1"/>
    <col min="9496" max="9723" width="9.140625" style="1"/>
    <col min="9724" max="9724" width="13.5703125" style="1" customWidth="1"/>
    <col min="9725" max="9725" width="17.28515625" style="1" customWidth="1"/>
    <col min="9726" max="9726" width="16.42578125" style="1" customWidth="1"/>
    <col min="9727" max="9727" width="63.5703125" style="1" customWidth="1"/>
    <col min="9728" max="9728" width="12.28515625" style="1" customWidth="1"/>
    <col min="9729" max="9729" width="20.28515625" style="1" customWidth="1"/>
    <col min="9730" max="9730" width="67.42578125" style="1" customWidth="1"/>
    <col min="9731" max="9731" width="12" style="1" customWidth="1"/>
    <col min="9732" max="9732" width="44.28515625" style="1" customWidth="1"/>
    <col min="9733" max="9733" width="44.85546875" style="1" customWidth="1"/>
    <col min="9734" max="9734" width="49.140625" style="1" customWidth="1"/>
    <col min="9735" max="9735" width="40.5703125" style="1" customWidth="1"/>
    <col min="9736" max="9736" width="10.7109375" style="1" customWidth="1"/>
    <col min="9737" max="9737" width="53.7109375" style="1" customWidth="1"/>
    <col min="9738" max="9738" width="38.7109375" style="1" customWidth="1"/>
    <col min="9739" max="9739" width="32.140625" style="1" customWidth="1"/>
    <col min="9740" max="9740" width="65.42578125" style="1" customWidth="1"/>
    <col min="9741" max="9741" width="18.5703125" style="1" customWidth="1"/>
    <col min="9742" max="9742" width="41.5703125" style="1" customWidth="1"/>
    <col min="9743" max="9743" width="184" style="1" customWidth="1"/>
    <col min="9744" max="9744" width="59.140625" style="1" customWidth="1"/>
    <col min="9745" max="9745" width="17.42578125" style="1" customWidth="1"/>
    <col min="9746" max="9746" width="14" style="1" customWidth="1"/>
    <col min="9747" max="9747" width="32" style="1" customWidth="1"/>
    <col min="9748" max="9748" width="87.42578125" style="1" customWidth="1"/>
    <col min="9749" max="9749" width="10.7109375" style="1" customWidth="1"/>
    <col min="9750" max="9750" width="12.140625" style="1" customWidth="1"/>
    <col min="9751" max="9751" width="20.7109375" style="1" customWidth="1"/>
    <col min="9752" max="9979" width="9.140625" style="1"/>
    <col min="9980" max="9980" width="13.5703125" style="1" customWidth="1"/>
    <col min="9981" max="9981" width="17.28515625" style="1" customWidth="1"/>
    <col min="9982" max="9982" width="16.42578125" style="1" customWidth="1"/>
    <col min="9983" max="9983" width="63.5703125" style="1" customWidth="1"/>
    <col min="9984" max="9984" width="12.28515625" style="1" customWidth="1"/>
    <col min="9985" max="9985" width="20.28515625" style="1" customWidth="1"/>
    <col min="9986" max="9986" width="67.42578125" style="1" customWidth="1"/>
    <col min="9987" max="9987" width="12" style="1" customWidth="1"/>
    <col min="9988" max="9988" width="44.28515625" style="1" customWidth="1"/>
    <col min="9989" max="9989" width="44.85546875" style="1" customWidth="1"/>
    <col min="9990" max="9990" width="49.140625" style="1" customWidth="1"/>
    <col min="9991" max="9991" width="40.5703125" style="1" customWidth="1"/>
    <col min="9992" max="9992" width="10.7109375" style="1" customWidth="1"/>
    <col min="9993" max="9993" width="53.7109375" style="1" customWidth="1"/>
    <col min="9994" max="9994" width="38.7109375" style="1" customWidth="1"/>
    <col min="9995" max="9995" width="32.140625" style="1" customWidth="1"/>
    <col min="9996" max="9996" width="65.42578125" style="1" customWidth="1"/>
    <col min="9997" max="9997" width="18.5703125" style="1" customWidth="1"/>
    <col min="9998" max="9998" width="41.5703125" style="1" customWidth="1"/>
    <col min="9999" max="9999" width="184" style="1" customWidth="1"/>
    <col min="10000" max="10000" width="59.140625" style="1" customWidth="1"/>
    <col min="10001" max="10001" width="17.42578125" style="1" customWidth="1"/>
    <col min="10002" max="10002" width="14" style="1" customWidth="1"/>
    <col min="10003" max="10003" width="32" style="1" customWidth="1"/>
    <col min="10004" max="10004" width="87.42578125" style="1" customWidth="1"/>
    <col min="10005" max="10005" width="10.7109375" style="1" customWidth="1"/>
    <col min="10006" max="10006" width="12.140625" style="1" customWidth="1"/>
    <col min="10007" max="10007" width="20.7109375" style="1" customWidth="1"/>
    <col min="10008" max="10235" width="9.140625" style="1"/>
    <col min="10236" max="10236" width="13.5703125" style="1" customWidth="1"/>
    <col min="10237" max="10237" width="17.28515625" style="1" customWidth="1"/>
    <col min="10238" max="10238" width="16.42578125" style="1" customWidth="1"/>
    <col min="10239" max="10239" width="63.5703125" style="1" customWidth="1"/>
    <col min="10240" max="10240" width="12.28515625" style="1" customWidth="1"/>
    <col min="10241" max="10241" width="20.28515625" style="1" customWidth="1"/>
    <col min="10242" max="10242" width="67.42578125" style="1" customWidth="1"/>
    <col min="10243" max="10243" width="12" style="1" customWidth="1"/>
    <col min="10244" max="10244" width="44.28515625" style="1" customWidth="1"/>
    <col min="10245" max="10245" width="44.85546875" style="1" customWidth="1"/>
    <col min="10246" max="10246" width="49.140625" style="1" customWidth="1"/>
    <col min="10247" max="10247" width="40.5703125" style="1" customWidth="1"/>
    <col min="10248" max="10248" width="10.7109375" style="1" customWidth="1"/>
    <col min="10249" max="10249" width="53.7109375" style="1" customWidth="1"/>
    <col min="10250" max="10250" width="38.7109375" style="1" customWidth="1"/>
    <col min="10251" max="10251" width="32.140625" style="1" customWidth="1"/>
    <col min="10252" max="10252" width="65.42578125" style="1" customWidth="1"/>
    <col min="10253" max="10253" width="18.5703125" style="1" customWidth="1"/>
    <col min="10254" max="10254" width="41.5703125" style="1" customWidth="1"/>
    <col min="10255" max="10255" width="184" style="1" customWidth="1"/>
    <col min="10256" max="10256" width="59.140625" style="1" customWidth="1"/>
    <col min="10257" max="10257" width="17.42578125" style="1" customWidth="1"/>
    <col min="10258" max="10258" width="14" style="1" customWidth="1"/>
    <col min="10259" max="10259" width="32" style="1" customWidth="1"/>
    <col min="10260" max="10260" width="87.42578125" style="1" customWidth="1"/>
    <col min="10261" max="10261" width="10.7109375" style="1" customWidth="1"/>
    <col min="10262" max="10262" width="12.140625" style="1" customWidth="1"/>
    <col min="10263" max="10263" width="20.7109375" style="1" customWidth="1"/>
    <col min="10264" max="10491" width="9.140625" style="1"/>
    <col min="10492" max="10492" width="13.5703125" style="1" customWidth="1"/>
    <col min="10493" max="10493" width="17.28515625" style="1" customWidth="1"/>
    <col min="10494" max="10494" width="16.42578125" style="1" customWidth="1"/>
    <col min="10495" max="10495" width="63.5703125" style="1" customWidth="1"/>
    <col min="10496" max="10496" width="12.28515625" style="1" customWidth="1"/>
    <col min="10497" max="10497" width="20.28515625" style="1" customWidth="1"/>
    <col min="10498" max="10498" width="67.42578125" style="1" customWidth="1"/>
    <col min="10499" max="10499" width="12" style="1" customWidth="1"/>
    <col min="10500" max="10500" width="44.28515625" style="1" customWidth="1"/>
    <col min="10501" max="10501" width="44.85546875" style="1" customWidth="1"/>
    <col min="10502" max="10502" width="49.140625" style="1" customWidth="1"/>
    <col min="10503" max="10503" width="40.5703125" style="1" customWidth="1"/>
    <col min="10504" max="10504" width="10.7109375" style="1" customWidth="1"/>
    <col min="10505" max="10505" width="53.7109375" style="1" customWidth="1"/>
    <col min="10506" max="10506" width="38.7109375" style="1" customWidth="1"/>
    <col min="10507" max="10507" width="32.140625" style="1" customWidth="1"/>
    <col min="10508" max="10508" width="65.42578125" style="1" customWidth="1"/>
    <col min="10509" max="10509" width="18.5703125" style="1" customWidth="1"/>
    <col min="10510" max="10510" width="41.5703125" style="1" customWidth="1"/>
    <col min="10511" max="10511" width="184" style="1" customWidth="1"/>
    <col min="10512" max="10512" width="59.140625" style="1" customWidth="1"/>
    <col min="10513" max="10513" width="17.42578125" style="1" customWidth="1"/>
    <col min="10514" max="10514" width="14" style="1" customWidth="1"/>
    <col min="10515" max="10515" width="32" style="1" customWidth="1"/>
    <col min="10516" max="10516" width="87.42578125" style="1" customWidth="1"/>
    <col min="10517" max="10517" width="10.7109375" style="1" customWidth="1"/>
    <col min="10518" max="10518" width="12.140625" style="1" customWidth="1"/>
    <col min="10519" max="10519" width="20.7109375" style="1" customWidth="1"/>
    <col min="10520" max="10747" width="9.140625" style="1"/>
    <col min="10748" max="10748" width="13.5703125" style="1" customWidth="1"/>
    <col min="10749" max="10749" width="17.28515625" style="1" customWidth="1"/>
    <col min="10750" max="10750" width="16.42578125" style="1" customWidth="1"/>
    <col min="10751" max="10751" width="63.5703125" style="1" customWidth="1"/>
    <col min="10752" max="10752" width="12.28515625" style="1" customWidth="1"/>
    <col min="10753" max="10753" width="20.28515625" style="1" customWidth="1"/>
    <col min="10754" max="10754" width="67.42578125" style="1" customWidth="1"/>
    <col min="10755" max="10755" width="12" style="1" customWidth="1"/>
    <col min="10756" max="10756" width="44.28515625" style="1" customWidth="1"/>
    <col min="10757" max="10757" width="44.85546875" style="1" customWidth="1"/>
    <col min="10758" max="10758" width="49.140625" style="1" customWidth="1"/>
    <col min="10759" max="10759" width="40.5703125" style="1" customWidth="1"/>
    <col min="10760" max="10760" width="10.7109375" style="1" customWidth="1"/>
    <col min="10761" max="10761" width="53.7109375" style="1" customWidth="1"/>
    <col min="10762" max="10762" width="38.7109375" style="1" customWidth="1"/>
    <col min="10763" max="10763" width="32.140625" style="1" customWidth="1"/>
    <col min="10764" max="10764" width="65.42578125" style="1" customWidth="1"/>
    <col min="10765" max="10765" width="18.5703125" style="1" customWidth="1"/>
    <col min="10766" max="10766" width="41.5703125" style="1" customWidth="1"/>
    <col min="10767" max="10767" width="184" style="1" customWidth="1"/>
    <col min="10768" max="10768" width="59.140625" style="1" customWidth="1"/>
    <col min="10769" max="10769" width="17.42578125" style="1" customWidth="1"/>
    <col min="10770" max="10770" width="14" style="1" customWidth="1"/>
    <col min="10771" max="10771" width="32" style="1" customWidth="1"/>
    <col min="10772" max="10772" width="87.42578125" style="1" customWidth="1"/>
    <col min="10773" max="10773" width="10.7109375" style="1" customWidth="1"/>
    <col min="10774" max="10774" width="12.140625" style="1" customWidth="1"/>
    <col min="10775" max="10775" width="20.7109375" style="1" customWidth="1"/>
    <col min="10776" max="11003" width="9.140625" style="1"/>
    <col min="11004" max="11004" width="13.5703125" style="1" customWidth="1"/>
    <col min="11005" max="11005" width="17.28515625" style="1" customWidth="1"/>
    <col min="11006" max="11006" width="16.42578125" style="1" customWidth="1"/>
    <col min="11007" max="11007" width="63.5703125" style="1" customWidth="1"/>
    <col min="11008" max="11008" width="12.28515625" style="1" customWidth="1"/>
    <col min="11009" max="11009" width="20.28515625" style="1" customWidth="1"/>
    <col min="11010" max="11010" width="67.42578125" style="1" customWidth="1"/>
    <col min="11011" max="11011" width="12" style="1" customWidth="1"/>
    <col min="11012" max="11012" width="44.28515625" style="1" customWidth="1"/>
    <col min="11013" max="11013" width="44.85546875" style="1" customWidth="1"/>
    <col min="11014" max="11014" width="49.140625" style="1" customWidth="1"/>
    <col min="11015" max="11015" width="40.5703125" style="1" customWidth="1"/>
    <col min="11016" max="11016" width="10.7109375" style="1" customWidth="1"/>
    <col min="11017" max="11017" width="53.7109375" style="1" customWidth="1"/>
    <col min="11018" max="11018" width="38.7109375" style="1" customWidth="1"/>
    <col min="11019" max="11019" width="32.140625" style="1" customWidth="1"/>
    <col min="11020" max="11020" width="65.42578125" style="1" customWidth="1"/>
    <col min="11021" max="11021" width="18.5703125" style="1" customWidth="1"/>
    <col min="11022" max="11022" width="41.5703125" style="1" customWidth="1"/>
    <col min="11023" max="11023" width="184" style="1" customWidth="1"/>
    <col min="11024" max="11024" width="59.140625" style="1" customWidth="1"/>
    <col min="11025" max="11025" width="17.42578125" style="1" customWidth="1"/>
    <col min="11026" max="11026" width="14" style="1" customWidth="1"/>
    <col min="11027" max="11027" width="32" style="1" customWidth="1"/>
    <col min="11028" max="11028" width="87.42578125" style="1" customWidth="1"/>
    <col min="11029" max="11029" width="10.7109375" style="1" customWidth="1"/>
    <col min="11030" max="11030" width="12.140625" style="1" customWidth="1"/>
    <col min="11031" max="11031" width="20.7109375" style="1" customWidth="1"/>
    <col min="11032" max="11259" width="9.140625" style="1"/>
    <col min="11260" max="11260" width="13.5703125" style="1" customWidth="1"/>
    <col min="11261" max="11261" width="17.28515625" style="1" customWidth="1"/>
    <col min="11262" max="11262" width="16.42578125" style="1" customWidth="1"/>
    <col min="11263" max="11263" width="63.5703125" style="1" customWidth="1"/>
    <col min="11264" max="11264" width="12.28515625" style="1" customWidth="1"/>
    <col min="11265" max="11265" width="20.28515625" style="1" customWidth="1"/>
    <col min="11266" max="11266" width="67.42578125" style="1" customWidth="1"/>
    <col min="11267" max="11267" width="12" style="1" customWidth="1"/>
    <col min="11268" max="11268" width="44.28515625" style="1" customWidth="1"/>
    <col min="11269" max="11269" width="44.85546875" style="1" customWidth="1"/>
    <col min="11270" max="11270" width="49.140625" style="1" customWidth="1"/>
    <col min="11271" max="11271" width="40.5703125" style="1" customWidth="1"/>
    <col min="11272" max="11272" width="10.7109375" style="1" customWidth="1"/>
    <col min="11273" max="11273" width="53.7109375" style="1" customWidth="1"/>
    <col min="11274" max="11274" width="38.7109375" style="1" customWidth="1"/>
    <col min="11275" max="11275" width="32.140625" style="1" customWidth="1"/>
    <col min="11276" max="11276" width="65.42578125" style="1" customWidth="1"/>
    <col min="11277" max="11277" width="18.5703125" style="1" customWidth="1"/>
    <col min="11278" max="11278" width="41.5703125" style="1" customWidth="1"/>
    <col min="11279" max="11279" width="184" style="1" customWidth="1"/>
    <col min="11280" max="11280" width="59.140625" style="1" customWidth="1"/>
    <col min="11281" max="11281" width="17.42578125" style="1" customWidth="1"/>
    <col min="11282" max="11282" width="14" style="1" customWidth="1"/>
    <col min="11283" max="11283" width="32" style="1" customWidth="1"/>
    <col min="11284" max="11284" width="87.42578125" style="1" customWidth="1"/>
    <col min="11285" max="11285" width="10.7109375" style="1" customWidth="1"/>
    <col min="11286" max="11286" width="12.140625" style="1" customWidth="1"/>
    <col min="11287" max="11287" width="20.7109375" style="1" customWidth="1"/>
    <col min="11288" max="11515" width="9.140625" style="1"/>
    <col min="11516" max="11516" width="13.5703125" style="1" customWidth="1"/>
    <col min="11517" max="11517" width="17.28515625" style="1" customWidth="1"/>
    <col min="11518" max="11518" width="16.42578125" style="1" customWidth="1"/>
    <col min="11519" max="11519" width="63.5703125" style="1" customWidth="1"/>
    <col min="11520" max="11520" width="12.28515625" style="1" customWidth="1"/>
    <col min="11521" max="11521" width="20.28515625" style="1" customWidth="1"/>
    <col min="11522" max="11522" width="67.42578125" style="1" customWidth="1"/>
    <col min="11523" max="11523" width="12" style="1" customWidth="1"/>
    <col min="11524" max="11524" width="44.28515625" style="1" customWidth="1"/>
    <col min="11525" max="11525" width="44.85546875" style="1" customWidth="1"/>
    <col min="11526" max="11526" width="49.140625" style="1" customWidth="1"/>
    <col min="11527" max="11527" width="40.5703125" style="1" customWidth="1"/>
    <col min="11528" max="11528" width="10.7109375" style="1" customWidth="1"/>
    <col min="11529" max="11529" width="53.7109375" style="1" customWidth="1"/>
    <col min="11530" max="11530" width="38.7109375" style="1" customWidth="1"/>
    <col min="11531" max="11531" width="32.140625" style="1" customWidth="1"/>
    <col min="11532" max="11532" width="65.42578125" style="1" customWidth="1"/>
    <col min="11533" max="11533" width="18.5703125" style="1" customWidth="1"/>
    <col min="11534" max="11534" width="41.5703125" style="1" customWidth="1"/>
    <col min="11535" max="11535" width="184" style="1" customWidth="1"/>
    <col min="11536" max="11536" width="59.140625" style="1" customWidth="1"/>
    <col min="11537" max="11537" width="17.42578125" style="1" customWidth="1"/>
    <col min="11538" max="11538" width="14" style="1" customWidth="1"/>
    <col min="11539" max="11539" width="32" style="1" customWidth="1"/>
    <col min="11540" max="11540" width="87.42578125" style="1" customWidth="1"/>
    <col min="11541" max="11541" width="10.7109375" style="1" customWidth="1"/>
    <col min="11542" max="11542" width="12.140625" style="1" customWidth="1"/>
    <col min="11543" max="11543" width="20.7109375" style="1" customWidth="1"/>
    <col min="11544" max="11771" width="9.140625" style="1"/>
    <col min="11772" max="11772" width="13.5703125" style="1" customWidth="1"/>
    <col min="11773" max="11773" width="17.28515625" style="1" customWidth="1"/>
    <col min="11774" max="11774" width="16.42578125" style="1" customWidth="1"/>
    <col min="11775" max="11775" width="63.5703125" style="1" customWidth="1"/>
    <col min="11776" max="11776" width="12.28515625" style="1" customWidth="1"/>
    <col min="11777" max="11777" width="20.28515625" style="1" customWidth="1"/>
    <col min="11778" max="11778" width="67.42578125" style="1" customWidth="1"/>
    <col min="11779" max="11779" width="12" style="1" customWidth="1"/>
    <col min="11780" max="11780" width="44.28515625" style="1" customWidth="1"/>
    <col min="11781" max="11781" width="44.85546875" style="1" customWidth="1"/>
    <col min="11782" max="11782" width="49.140625" style="1" customWidth="1"/>
    <col min="11783" max="11783" width="40.5703125" style="1" customWidth="1"/>
    <col min="11784" max="11784" width="10.7109375" style="1" customWidth="1"/>
    <col min="11785" max="11785" width="53.7109375" style="1" customWidth="1"/>
    <col min="11786" max="11786" width="38.7109375" style="1" customWidth="1"/>
    <col min="11787" max="11787" width="32.140625" style="1" customWidth="1"/>
    <col min="11788" max="11788" width="65.42578125" style="1" customWidth="1"/>
    <col min="11789" max="11789" width="18.5703125" style="1" customWidth="1"/>
    <col min="11790" max="11790" width="41.5703125" style="1" customWidth="1"/>
    <col min="11791" max="11791" width="184" style="1" customWidth="1"/>
    <col min="11792" max="11792" width="59.140625" style="1" customWidth="1"/>
    <col min="11793" max="11793" width="17.42578125" style="1" customWidth="1"/>
    <col min="11794" max="11794" width="14" style="1" customWidth="1"/>
    <col min="11795" max="11795" width="32" style="1" customWidth="1"/>
    <col min="11796" max="11796" width="87.42578125" style="1" customWidth="1"/>
    <col min="11797" max="11797" width="10.7109375" style="1" customWidth="1"/>
    <col min="11798" max="11798" width="12.140625" style="1" customWidth="1"/>
    <col min="11799" max="11799" width="20.7109375" style="1" customWidth="1"/>
    <col min="11800" max="12027" width="9.140625" style="1"/>
    <col min="12028" max="12028" width="13.5703125" style="1" customWidth="1"/>
    <col min="12029" max="12029" width="17.28515625" style="1" customWidth="1"/>
    <col min="12030" max="12030" width="16.42578125" style="1" customWidth="1"/>
    <col min="12031" max="12031" width="63.5703125" style="1" customWidth="1"/>
    <col min="12032" max="12032" width="12.28515625" style="1" customWidth="1"/>
    <col min="12033" max="12033" width="20.28515625" style="1" customWidth="1"/>
    <col min="12034" max="12034" width="67.42578125" style="1" customWidth="1"/>
    <col min="12035" max="12035" width="12" style="1" customWidth="1"/>
    <col min="12036" max="12036" width="44.28515625" style="1" customWidth="1"/>
    <col min="12037" max="12037" width="44.85546875" style="1" customWidth="1"/>
    <col min="12038" max="12038" width="49.140625" style="1" customWidth="1"/>
    <col min="12039" max="12039" width="40.5703125" style="1" customWidth="1"/>
    <col min="12040" max="12040" width="10.7109375" style="1" customWidth="1"/>
    <col min="12041" max="12041" width="53.7109375" style="1" customWidth="1"/>
    <col min="12042" max="12042" width="38.7109375" style="1" customWidth="1"/>
    <col min="12043" max="12043" width="32.140625" style="1" customWidth="1"/>
    <col min="12044" max="12044" width="65.42578125" style="1" customWidth="1"/>
    <col min="12045" max="12045" width="18.5703125" style="1" customWidth="1"/>
    <col min="12046" max="12046" width="41.5703125" style="1" customWidth="1"/>
    <col min="12047" max="12047" width="184" style="1" customWidth="1"/>
    <col min="12048" max="12048" width="59.140625" style="1" customWidth="1"/>
    <col min="12049" max="12049" width="17.42578125" style="1" customWidth="1"/>
    <col min="12050" max="12050" width="14" style="1" customWidth="1"/>
    <col min="12051" max="12051" width="32" style="1" customWidth="1"/>
    <col min="12052" max="12052" width="87.42578125" style="1" customWidth="1"/>
    <col min="12053" max="12053" width="10.7109375" style="1" customWidth="1"/>
    <col min="12054" max="12054" width="12.140625" style="1" customWidth="1"/>
    <col min="12055" max="12055" width="20.7109375" style="1" customWidth="1"/>
    <col min="12056" max="12283" width="9.140625" style="1"/>
    <col min="12284" max="12284" width="13.5703125" style="1" customWidth="1"/>
    <col min="12285" max="12285" width="17.28515625" style="1" customWidth="1"/>
    <col min="12286" max="12286" width="16.42578125" style="1" customWidth="1"/>
    <col min="12287" max="12287" width="63.5703125" style="1" customWidth="1"/>
    <col min="12288" max="12288" width="12.28515625" style="1" customWidth="1"/>
    <col min="12289" max="12289" width="20.28515625" style="1" customWidth="1"/>
    <col min="12290" max="12290" width="67.42578125" style="1" customWidth="1"/>
    <col min="12291" max="12291" width="12" style="1" customWidth="1"/>
    <col min="12292" max="12292" width="44.28515625" style="1" customWidth="1"/>
    <col min="12293" max="12293" width="44.85546875" style="1" customWidth="1"/>
    <col min="12294" max="12294" width="49.140625" style="1" customWidth="1"/>
    <col min="12295" max="12295" width="40.5703125" style="1" customWidth="1"/>
    <col min="12296" max="12296" width="10.7109375" style="1" customWidth="1"/>
    <col min="12297" max="12297" width="53.7109375" style="1" customWidth="1"/>
    <col min="12298" max="12298" width="38.7109375" style="1" customWidth="1"/>
    <col min="12299" max="12299" width="32.140625" style="1" customWidth="1"/>
    <col min="12300" max="12300" width="65.42578125" style="1" customWidth="1"/>
    <col min="12301" max="12301" width="18.5703125" style="1" customWidth="1"/>
    <col min="12302" max="12302" width="41.5703125" style="1" customWidth="1"/>
    <col min="12303" max="12303" width="184" style="1" customWidth="1"/>
    <col min="12304" max="12304" width="59.140625" style="1" customWidth="1"/>
    <col min="12305" max="12305" width="17.42578125" style="1" customWidth="1"/>
    <col min="12306" max="12306" width="14" style="1" customWidth="1"/>
    <col min="12307" max="12307" width="32" style="1" customWidth="1"/>
    <col min="12308" max="12308" width="87.42578125" style="1" customWidth="1"/>
    <col min="12309" max="12309" width="10.7109375" style="1" customWidth="1"/>
    <col min="12310" max="12310" width="12.140625" style="1" customWidth="1"/>
    <col min="12311" max="12311" width="20.7109375" style="1" customWidth="1"/>
    <col min="12312" max="12539" width="9.140625" style="1"/>
    <col min="12540" max="12540" width="13.5703125" style="1" customWidth="1"/>
    <col min="12541" max="12541" width="17.28515625" style="1" customWidth="1"/>
    <col min="12542" max="12542" width="16.42578125" style="1" customWidth="1"/>
    <col min="12543" max="12543" width="63.5703125" style="1" customWidth="1"/>
    <col min="12544" max="12544" width="12.28515625" style="1" customWidth="1"/>
    <col min="12545" max="12545" width="20.28515625" style="1" customWidth="1"/>
    <col min="12546" max="12546" width="67.42578125" style="1" customWidth="1"/>
    <col min="12547" max="12547" width="12" style="1" customWidth="1"/>
    <col min="12548" max="12548" width="44.28515625" style="1" customWidth="1"/>
    <col min="12549" max="12549" width="44.85546875" style="1" customWidth="1"/>
    <col min="12550" max="12550" width="49.140625" style="1" customWidth="1"/>
    <col min="12551" max="12551" width="40.5703125" style="1" customWidth="1"/>
    <col min="12552" max="12552" width="10.7109375" style="1" customWidth="1"/>
    <col min="12553" max="12553" width="53.7109375" style="1" customWidth="1"/>
    <col min="12554" max="12554" width="38.7109375" style="1" customWidth="1"/>
    <col min="12555" max="12555" width="32.140625" style="1" customWidth="1"/>
    <col min="12556" max="12556" width="65.42578125" style="1" customWidth="1"/>
    <col min="12557" max="12557" width="18.5703125" style="1" customWidth="1"/>
    <col min="12558" max="12558" width="41.5703125" style="1" customWidth="1"/>
    <col min="12559" max="12559" width="184" style="1" customWidth="1"/>
    <col min="12560" max="12560" width="59.140625" style="1" customWidth="1"/>
    <col min="12561" max="12561" width="17.42578125" style="1" customWidth="1"/>
    <col min="12562" max="12562" width="14" style="1" customWidth="1"/>
    <col min="12563" max="12563" width="32" style="1" customWidth="1"/>
    <col min="12564" max="12564" width="87.42578125" style="1" customWidth="1"/>
    <col min="12565" max="12565" width="10.7109375" style="1" customWidth="1"/>
    <col min="12566" max="12566" width="12.140625" style="1" customWidth="1"/>
    <col min="12567" max="12567" width="20.7109375" style="1" customWidth="1"/>
    <col min="12568" max="12795" width="9.140625" style="1"/>
    <col min="12796" max="12796" width="13.5703125" style="1" customWidth="1"/>
    <col min="12797" max="12797" width="17.28515625" style="1" customWidth="1"/>
    <col min="12798" max="12798" width="16.42578125" style="1" customWidth="1"/>
    <col min="12799" max="12799" width="63.5703125" style="1" customWidth="1"/>
    <col min="12800" max="12800" width="12.28515625" style="1" customWidth="1"/>
    <col min="12801" max="12801" width="20.28515625" style="1" customWidth="1"/>
    <col min="12802" max="12802" width="67.42578125" style="1" customWidth="1"/>
    <col min="12803" max="12803" width="12" style="1" customWidth="1"/>
    <col min="12804" max="12804" width="44.28515625" style="1" customWidth="1"/>
    <col min="12805" max="12805" width="44.85546875" style="1" customWidth="1"/>
    <col min="12806" max="12806" width="49.140625" style="1" customWidth="1"/>
    <col min="12807" max="12807" width="40.5703125" style="1" customWidth="1"/>
    <col min="12808" max="12808" width="10.7109375" style="1" customWidth="1"/>
    <col min="12809" max="12809" width="53.7109375" style="1" customWidth="1"/>
    <col min="12810" max="12810" width="38.7109375" style="1" customWidth="1"/>
    <col min="12811" max="12811" width="32.140625" style="1" customWidth="1"/>
    <col min="12812" max="12812" width="65.42578125" style="1" customWidth="1"/>
    <col min="12813" max="12813" width="18.5703125" style="1" customWidth="1"/>
    <col min="12814" max="12814" width="41.5703125" style="1" customWidth="1"/>
    <col min="12815" max="12815" width="184" style="1" customWidth="1"/>
    <col min="12816" max="12816" width="59.140625" style="1" customWidth="1"/>
    <col min="12817" max="12817" width="17.42578125" style="1" customWidth="1"/>
    <col min="12818" max="12818" width="14" style="1" customWidth="1"/>
    <col min="12819" max="12819" width="32" style="1" customWidth="1"/>
    <col min="12820" max="12820" width="87.42578125" style="1" customWidth="1"/>
    <col min="12821" max="12821" width="10.7109375" style="1" customWidth="1"/>
    <col min="12822" max="12822" width="12.140625" style="1" customWidth="1"/>
    <col min="12823" max="12823" width="20.7109375" style="1" customWidth="1"/>
    <col min="12824" max="13051" width="9.140625" style="1"/>
    <col min="13052" max="13052" width="13.5703125" style="1" customWidth="1"/>
    <col min="13053" max="13053" width="17.28515625" style="1" customWidth="1"/>
    <col min="13054" max="13054" width="16.42578125" style="1" customWidth="1"/>
    <col min="13055" max="13055" width="63.5703125" style="1" customWidth="1"/>
    <col min="13056" max="13056" width="12.28515625" style="1" customWidth="1"/>
    <col min="13057" max="13057" width="20.28515625" style="1" customWidth="1"/>
    <col min="13058" max="13058" width="67.42578125" style="1" customWidth="1"/>
    <col min="13059" max="13059" width="12" style="1" customWidth="1"/>
    <col min="13060" max="13060" width="44.28515625" style="1" customWidth="1"/>
    <col min="13061" max="13061" width="44.85546875" style="1" customWidth="1"/>
    <col min="13062" max="13062" width="49.140625" style="1" customWidth="1"/>
    <col min="13063" max="13063" width="40.5703125" style="1" customWidth="1"/>
    <col min="13064" max="13064" width="10.7109375" style="1" customWidth="1"/>
    <col min="13065" max="13065" width="53.7109375" style="1" customWidth="1"/>
    <col min="13066" max="13066" width="38.7109375" style="1" customWidth="1"/>
    <col min="13067" max="13067" width="32.140625" style="1" customWidth="1"/>
    <col min="13068" max="13068" width="65.42578125" style="1" customWidth="1"/>
    <col min="13069" max="13069" width="18.5703125" style="1" customWidth="1"/>
    <col min="13070" max="13070" width="41.5703125" style="1" customWidth="1"/>
    <col min="13071" max="13071" width="184" style="1" customWidth="1"/>
    <col min="13072" max="13072" width="59.140625" style="1" customWidth="1"/>
    <col min="13073" max="13073" width="17.42578125" style="1" customWidth="1"/>
    <col min="13074" max="13074" width="14" style="1" customWidth="1"/>
    <col min="13075" max="13075" width="32" style="1" customWidth="1"/>
    <col min="13076" max="13076" width="87.42578125" style="1" customWidth="1"/>
    <col min="13077" max="13077" width="10.7109375" style="1" customWidth="1"/>
    <col min="13078" max="13078" width="12.140625" style="1" customWidth="1"/>
    <col min="13079" max="13079" width="20.7109375" style="1" customWidth="1"/>
    <col min="13080" max="13307" width="9.140625" style="1"/>
    <col min="13308" max="13308" width="13.5703125" style="1" customWidth="1"/>
    <col min="13309" max="13309" width="17.28515625" style="1" customWidth="1"/>
    <col min="13310" max="13310" width="16.42578125" style="1" customWidth="1"/>
    <col min="13311" max="13311" width="63.5703125" style="1" customWidth="1"/>
    <col min="13312" max="13312" width="12.28515625" style="1" customWidth="1"/>
    <col min="13313" max="13313" width="20.28515625" style="1" customWidth="1"/>
    <col min="13314" max="13314" width="67.42578125" style="1" customWidth="1"/>
    <col min="13315" max="13315" width="12" style="1" customWidth="1"/>
    <col min="13316" max="13316" width="44.28515625" style="1" customWidth="1"/>
    <col min="13317" max="13317" width="44.85546875" style="1" customWidth="1"/>
    <col min="13318" max="13318" width="49.140625" style="1" customWidth="1"/>
    <col min="13319" max="13319" width="40.5703125" style="1" customWidth="1"/>
    <col min="13320" max="13320" width="10.7109375" style="1" customWidth="1"/>
    <col min="13321" max="13321" width="53.7109375" style="1" customWidth="1"/>
    <col min="13322" max="13322" width="38.7109375" style="1" customWidth="1"/>
    <col min="13323" max="13323" width="32.140625" style="1" customWidth="1"/>
    <col min="13324" max="13324" width="65.42578125" style="1" customWidth="1"/>
    <col min="13325" max="13325" width="18.5703125" style="1" customWidth="1"/>
    <col min="13326" max="13326" width="41.5703125" style="1" customWidth="1"/>
    <col min="13327" max="13327" width="184" style="1" customWidth="1"/>
    <col min="13328" max="13328" width="59.140625" style="1" customWidth="1"/>
    <col min="13329" max="13329" width="17.42578125" style="1" customWidth="1"/>
    <col min="13330" max="13330" width="14" style="1" customWidth="1"/>
    <col min="13331" max="13331" width="32" style="1" customWidth="1"/>
    <col min="13332" max="13332" width="87.42578125" style="1" customWidth="1"/>
    <col min="13333" max="13333" width="10.7109375" style="1" customWidth="1"/>
    <col min="13334" max="13334" width="12.140625" style="1" customWidth="1"/>
    <col min="13335" max="13335" width="20.7109375" style="1" customWidth="1"/>
    <col min="13336" max="13563" width="9.140625" style="1"/>
    <col min="13564" max="13564" width="13.5703125" style="1" customWidth="1"/>
    <col min="13565" max="13565" width="17.28515625" style="1" customWidth="1"/>
    <col min="13566" max="13566" width="16.42578125" style="1" customWidth="1"/>
    <col min="13567" max="13567" width="63.5703125" style="1" customWidth="1"/>
    <col min="13568" max="13568" width="12.28515625" style="1" customWidth="1"/>
    <col min="13569" max="13569" width="20.28515625" style="1" customWidth="1"/>
    <col min="13570" max="13570" width="67.42578125" style="1" customWidth="1"/>
    <col min="13571" max="13571" width="12" style="1" customWidth="1"/>
    <col min="13572" max="13572" width="44.28515625" style="1" customWidth="1"/>
    <col min="13573" max="13573" width="44.85546875" style="1" customWidth="1"/>
    <col min="13574" max="13574" width="49.140625" style="1" customWidth="1"/>
    <col min="13575" max="13575" width="40.5703125" style="1" customWidth="1"/>
    <col min="13576" max="13576" width="10.7109375" style="1" customWidth="1"/>
    <col min="13577" max="13577" width="53.7109375" style="1" customWidth="1"/>
    <col min="13578" max="13578" width="38.7109375" style="1" customWidth="1"/>
    <col min="13579" max="13579" width="32.140625" style="1" customWidth="1"/>
    <col min="13580" max="13580" width="65.42578125" style="1" customWidth="1"/>
    <col min="13581" max="13581" width="18.5703125" style="1" customWidth="1"/>
    <col min="13582" max="13582" width="41.5703125" style="1" customWidth="1"/>
    <col min="13583" max="13583" width="184" style="1" customWidth="1"/>
    <col min="13584" max="13584" width="59.140625" style="1" customWidth="1"/>
    <col min="13585" max="13585" width="17.42578125" style="1" customWidth="1"/>
    <col min="13586" max="13586" width="14" style="1" customWidth="1"/>
    <col min="13587" max="13587" width="32" style="1" customWidth="1"/>
    <col min="13588" max="13588" width="87.42578125" style="1" customWidth="1"/>
    <col min="13589" max="13589" width="10.7109375" style="1" customWidth="1"/>
    <col min="13590" max="13590" width="12.140625" style="1" customWidth="1"/>
    <col min="13591" max="13591" width="20.7109375" style="1" customWidth="1"/>
    <col min="13592" max="13819" width="9.140625" style="1"/>
    <col min="13820" max="13820" width="13.5703125" style="1" customWidth="1"/>
    <col min="13821" max="13821" width="17.28515625" style="1" customWidth="1"/>
    <col min="13822" max="13822" width="16.42578125" style="1" customWidth="1"/>
    <col min="13823" max="13823" width="63.5703125" style="1" customWidth="1"/>
    <col min="13824" max="13824" width="12.28515625" style="1" customWidth="1"/>
    <col min="13825" max="13825" width="20.28515625" style="1" customWidth="1"/>
    <col min="13826" max="13826" width="67.42578125" style="1" customWidth="1"/>
    <col min="13827" max="13827" width="12" style="1" customWidth="1"/>
    <col min="13828" max="13828" width="44.28515625" style="1" customWidth="1"/>
    <col min="13829" max="13829" width="44.85546875" style="1" customWidth="1"/>
    <col min="13830" max="13830" width="49.140625" style="1" customWidth="1"/>
    <col min="13831" max="13831" width="40.5703125" style="1" customWidth="1"/>
    <col min="13832" max="13832" width="10.7109375" style="1" customWidth="1"/>
    <col min="13833" max="13833" width="53.7109375" style="1" customWidth="1"/>
    <col min="13834" max="13834" width="38.7109375" style="1" customWidth="1"/>
    <col min="13835" max="13835" width="32.140625" style="1" customWidth="1"/>
    <col min="13836" max="13836" width="65.42578125" style="1" customWidth="1"/>
    <col min="13837" max="13837" width="18.5703125" style="1" customWidth="1"/>
    <col min="13838" max="13838" width="41.5703125" style="1" customWidth="1"/>
    <col min="13839" max="13839" width="184" style="1" customWidth="1"/>
    <col min="13840" max="13840" width="59.140625" style="1" customWidth="1"/>
    <col min="13841" max="13841" width="17.42578125" style="1" customWidth="1"/>
    <col min="13842" max="13842" width="14" style="1" customWidth="1"/>
    <col min="13843" max="13843" width="32" style="1" customWidth="1"/>
    <col min="13844" max="13844" width="87.42578125" style="1" customWidth="1"/>
    <col min="13845" max="13845" width="10.7109375" style="1" customWidth="1"/>
    <col min="13846" max="13846" width="12.140625" style="1" customWidth="1"/>
    <col min="13847" max="13847" width="20.7109375" style="1" customWidth="1"/>
    <col min="13848" max="14075" width="9.140625" style="1"/>
    <col min="14076" max="14076" width="13.5703125" style="1" customWidth="1"/>
    <col min="14077" max="14077" width="17.28515625" style="1" customWidth="1"/>
    <col min="14078" max="14078" width="16.42578125" style="1" customWidth="1"/>
    <col min="14079" max="14079" width="63.5703125" style="1" customWidth="1"/>
    <col min="14080" max="14080" width="12.28515625" style="1" customWidth="1"/>
    <col min="14081" max="14081" width="20.28515625" style="1" customWidth="1"/>
    <col min="14082" max="14082" width="67.42578125" style="1" customWidth="1"/>
    <col min="14083" max="14083" width="12" style="1" customWidth="1"/>
    <col min="14084" max="14084" width="44.28515625" style="1" customWidth="1"/>
    <col min="14085" max="14085" width="44.85546875" style="1" customWidth="1"/>
    <col min="14086" max="14086" width="49.140625" style="1" customWidth="1"/>
    <col min="14087" max="14087" width="40.5703125" style="1" customWidth="1"/>
    <col min="14088" max="14088" width="10.7109375" style="1" customWidth="1"/>
    <col min="14089" max="14089" width="53.7109375" style="1" customWidth="1"/>
    <col min="14090" max="14090" width="38.7109375" style="1" customWidth="1"/>
    <col min="14091" max="14091" width="32.140625" style="1" customWidth="1"/>
    <col min="14092" max="14092" width="65.42578125" style="1" customWidth="1"/>
    <col min="14093" max="14093" width="18.5703125" style="1" customWidth="1"/>
    <col min="14094" max="14094" width="41.5703125" style="1" customWidth="1"/>
    <col min="14095" max="14095" width="184" style="1" customWidth="1"/>
    <col min="14096" max="14096" width="59.140625" style="1" customWidth="1"/>
    <col min="14097" max="14097" width="17.42578125" style="1" customWidth="1"/>
    <col min="14098" max="14098" width="14" style="1" customWidth="1"/>
    <col min="14099" max="14099" width="32" style="1" customWidth="1"/>
    <col min="14100" max="14100" width="87.42578125" style="1" customWidth="1"/>
    <col min="14101" max="14101" width="10.7109375" style="1" customWidth="1"/>
    <col min="14102" max="14102" width="12.140625" style="1" customWidth="1"/>
    <col min="14103" max="14103" width="20.7109375" style="1" customWidth="1"/>
    <col min="14104" max="14331" width="9.140625" style="1"/>
    <col min="14332" max="14332" width="13.5703125" style="1" customWidth="1"/>
    <col min="14333" max="14333" width="17.28515625" style="1" customWidth="1"/>
    <col min="14334" max="14334" width="16.42578125" style="1" customWidth="1"/>
    <col min="14335" max="14335" width="63.5703125" style="1" customWidth="1"/>
    <col min="14336" max="14336" width="12.28515625" style="1" customWidth="1"/>
    <col min="14337" max="14337" width="20.28515625" style="1" customWidth="1"/>
    <col min="14338" max="14338" width="67.42578125" style="1" customWidth="1"/>
    <col min="14339" max="14339" width="12" style="1" customWidth="1"/>
    <col min="14340" max="14340" width="44.28515625" style="1" customWidth="1"/>
    <col min="14341" max="14341" width="44.85546875" style="1" customWidth="1"/>
    <col min="14342" max="14342" width="49.140625" style="1" customWidth="1"/>
    <col min="14343" max="14343" width="40.5703125" style="1" customWidth="1"/>
    <col min="14344" max="14344" width="10.7109375" style="1" customWidth="1"/>
    <col min="14345" max="14345" width="53.7109375" style="1" customWidth="1"/>
    <col min="14346" max="14346" width="38.7109375" style="1" customWidth="1"/>
    <col min="14347" max="14347" width="32.140625" style="1" customWidth="1"/>
    <col min="14348" max="14348" width="65.42578125" style="1" customWidth="1"/>
    <col min="14349" max="14349" width="18.5703125" style="1" customWidth="1"/>
    <col min="14350" max="14350" width="41.5703125" style="1" customWidth="1"/>
    <col min="14351" max="14351" width="184" style="1" customWidth="1"/>
    <col min="14352" max="14352" width="59.140625" style="1" customWidth="1"/>
    <col min="14353" max="14353" width="17.42578125" style="1" customWidth="1"/>
    <col min="14354" max="14354" width="14" style="1" customWidth="1"/>
    <col min="14355" max="14355" width="32" style="1" customWidth="1"/>
    <col min="14356" max="14356" width="87.42578125" style="1" customWidth="1"/>
    <col min="14357" max="14357" width="10.7109375" style="1" customWidth="1"/>
    <col min="14358" max="14358" width="12.140625" style="1" customWidth="1"/>
    <col min="14359" max="14359" width="20.7109375" style="1" customWidth="1"/>
    <col min="14360" max="14587" width="9.140625" style="1"/>
    <col min="14588" max="14588" width="13.5703125" style="1" customWidth="1"/>
    <col min="14589" max="14589" width="17.28515625" style="1" customWidth="1"/>
    <col min="14590" max="14590" width="16.42578125" style="1" customWidth="1"/>
    <col min="14591" max="14591" width="63.5703125" style="1" customWidth="1"/>
    <col min="14592" max="14592" width="12.28515625" style="1" customWidth="1"/>
    <col min="14593" max="14593" width="20.28515625" style="1" customWidth="1"/>
    <col min="14594" max="14594" width="67.42578125" style="1" customWidth="1"/>
    <col min="14595" max="14595" width="12" style="1" customWidth="1"/>
    <col min="14596" max="14596" width="44.28515625" style="1" customWidth="1"/>
    <col min="14597" max="14597" width="44.85546875" style="1" customWidth="1"/>
    <col min="14598" max="14598" width="49.140625" style="1" customWidth="1"/>
    <col min="14599" max="14599" width="40.5703125" style="1" customWidth="1"/>
    <col min="14600" max="14600" width="10.7109375" style="1" customWidth="1"/>
    <col min="14601" max="14601" width="53.7109375" style="1" customWidth="1"/>
    <col min="14602" max="14602" width="38.7109375" style="1" customWidth="1"/>
    <col min="14603" max="14603" width="32.140625" style="1" customWidth="1"/>
    <col min="14604" max="14604" width="65.42578125" style="1" customWidth="1"/>
    <col min="14605" max="14605" width="18.5703125" style="1" customWidth="1"/>
    <col min="14606" max="14606" width="41.5703125" style="1" customWidth="1"/>
    <col min="14607" max="14607" width="184" style="1" customWidth="1"/>
    <col min="14608" max="14608" width="59.140625" style="1" customWidth="1"/>
    <col min="14609" max="14609" width="17.42578125" style="1" customWidth="1"/>
    <col min="14610" max="14610" width="14" style="1" customWidth="1"/>
    <col min="14611" max="14611" width="32" style="1" customWidth="1"/>
    <col min="14612" max="14612" width="87.42578125" style="1" customWidth="1"/>
    <col min="14613" max="14613" width="10.7109375" style="1" customWidth="1"/>
    <col min="14614" max="14614" width="12.140625" style="1" customWidth="1"/>
    <col min="14615" max="14615" width="20.7109375" style="1" customWidth="1"/>
    <col min="14616" max="14843" width="9.140625" style="1"/>
    <col min="14844" max="14844" width="13.5703125" style="1" customWidth="1"/>
    <col min="14845" max="14845" width="17.28515625" style="1" customWidth="1"/>
    <col min="14846" max="14846" width="16.42578125" style="1" customWidth="1"/>
    <col min="14847" max="14847" width="63.5703125" style="1" customWidth="1"/>
    <col min="14848" max="14848" width="12.28515625" style="1" customWidth="1"/>
    <col min="14849" max="14849" width="20.28515625" style="1" customWidth="1"/>
    <col min="14850" max="14850" width="67.42578125" style="1" customWidth="1"/>
    <col min="14851" max="14851" width="12" style="1" customWidth="1"/>
    <col min="14852" max="14852" width="44.28515625" style="1" customWidth="1"/>
    <col min="14853" max="14853" width="44.85546875" style="1" customWidth="1"/>
    <col min="14854" max="14854" width="49.140625" style="1" customWidth="1"/>
    <col min="14855" max="14855" width="40.5703125" style="1" customWidth="1"/>
    <col min="14856" max="14856" width="10.7109375" style="1" customWidth="1"/>
    <col min="14857" max="14857" width="53.7109375" style="1" customWidth="1"/>
    <col min="14858" max="14858" width="38.7109375" style="1" customWidth="1"/>
    <col min="14859" max="14859" width="32.140625" style="1" customWidth="1"/>
    <col min="14860" max="14860" width="65.42578125" style="1" customWidth="1"/>
    <col min="14861" max="14861" width="18.5703125" style="1" customWidth="1"/>
    <col min="14862" max="14862" width="41.5703125" style="1" customWidth="1"/>
    <col min="14863" max="14863" width="184" style="1" customWidth="1"/>
    <col min="14864" max="14864" width="59.140625" style="1" customWidth="1"/>
    <col min="14865" max="14865" width="17.42578125" style="1" customWidth="1"/>
    <col min="14866" max="14866" width="14" style="1" customWidth="1"/>
    <col min="14867" max="14867" width="32" style="1" customWidth="1"/>
    <col min="14868" max="14868" width="87.42578125" style="1" customWidth="1"/>
    <col min="14869" max="14869" width="10.7109375" style="1" customWidth="1"/>
    <col min="14870" max="14870" width="12.140625" style="1" customWidth="1"/>
    <col min="14871" max="14871" width="20.7109375" style="1" customWidth="1"/>
    <col min="14872" max="15099" width="9.140625" style="1"/>
    <col min="15100" max="15100" width="13.5703125" style="1" customWidth="1"/>
    <col min="15101" max="15101" width="17.28515625" style="1" customWidth="1"/>
    <col min="15102" max="15102" width="16.42578125" style="1" customWidth="1"/>
    <col min="15103" max="15103" width="63.5703125" style="1" customWidth="1"/>
    <col min="15104" max="15104" width="12.28515625" style="1" customWidth="1"/>
    <col min="15105" max="15105" width="20.28515625" style="1" customWidth="1"/>
    <col min="15106" max="15106" width="67.42578125" style="1" customWidth="1"/>
    <col min="15107" max="15107" width="12" style="1" customWidth="1"/>
    <col min="15108" max="15108" width="44.28515625" style="1" customWidth="1"/>
    <col min="15109" max="15109" width="44.85546875" style="1" customWidth="1"/>
    <col min="15110" max="15110" width="49.140625" style="1" customWidth="1"/>
    <col min="15111" max="15111" width="40.5703125" style="1" customWidth="1"/>
    <col min="15112" max="15112" width="10.7109375" style="1" customWidth="1"/>
    <col min="15113" max="15113" width="53.7109375" style="1" customWidth="1"/>
    <col min="15114" max="15114" width="38.7109375" style="1" customWidth="1"/>
    <col min="15115" max="15115" width="32.140625" style="1" customWidth="1"/>
    <col min="15116" max="15116" width="65.42578125" style="1" customWidth="1"/>
    <col min="15117" max="15117" width="18.5703125" style="1" customWidth="1"/>
    <col min="15118" max="15118" width="41.5703125" style="1" customWidth="1"/>
    <col min="15119" max="15119" width="184" style="1" customWidth="1"/>
    <col min="15120" max="15120" width="59.140625" style="1" customWidth="1"/>
    <col min="15121" max="15121" width="17.42578125" style="1" customWidth="1"/>
    <col min="15122" max="15122" width="14" style="1" customWidth="1"/>
    <col min="15123" max="15123" width="32" style="1" customWidth="1"/>
    <col min="15124" max="15124" width="87.42578125" style="1" customWidth="1"/>
    <col min="15125" max="15125" width="10.7109375" style="1" customWidth="1"/>
    <col min="15126" max="15126" width="12.140625" style="1" customWidth="1"/>
    <col min="15127" max="15127" width="20.7109375" style="1" customWidth="1"/>
    <col min="15128" max="15355" width="9.140625" style="1"/>
    <col min="15356" max="15356" width="13.5703125" style="1" customWidth="1"/>
    <col min="15357" max="15357" width="17.28515625" style="1" customWidth="1"/>
    <col min="15358" max="15358" width="16.42578125" style="1" customWidth="1"/>
    <col min="15359" max="15359" width="63.5703125" style="1" customWidth="1"/>
    <col min="15360" max="15360" width="12.28515625" style="1" customWidth="1"/>
    <col min="15361" max="15361" width="20.28515625" style="1" customWidth="1"/>
    <col min="15362" max="15362" width="67.42578125" style="1" customWidth="1"/>
    <col min="15363" max="15363" width="12" style="1" customWidth="1"/>
    <col min="15364" max="15364" width="44.28515625" style="1" customWidth="1"/>
    <col min="15365" max="15365" width="44.85546875" style="1" customWidth="1"/>
    <col min="15366" max="15366" width="49.140625" style="1" customWidth="1"/>
    <col min="15367" max="15367" width="40.5703125" style="1" customWidth="1"/>
    <col min="15368" max="15368" width="10.7109375" style="1" customWidth="1"/>
    <col min="15369" max="15369" width="53.7109375" style="1" customWidth="1"/>
    <col min="15370" max="15370" width="38.7109375" style="1" customWidth="1"/>
    <col min="15371" max="15371" width="32.140625" style="1" customWidth="1"/>
    <col min="15372" max="15372" width="65.42578125" style="1" customWidth="1"/>
    <col min="15373" max="15373" width="18.5703125" style="1" customWidth="1"/>
    <col min="15374" max="15374" width="41.5703125" style="1" customWidth="1"/>
    <col min="15375" max="15375" width="184" style="1" customWidth="1"/>
    <col min="15376" max="15376" width="59.140625" style="1" customWidth="1"/>
    <col min="15377" max="15377" width="17.42578125" style="1" customWidth="1"/>
    <col min="15378" max="15378" width="14" style="1" customWidth="1"/>
    <col min="15379" max="15379" width="32" style="1" customWidth="1"/>
    <col min="15380" max="15380" width="87.42578125" style="1" customWidth="1"/>
    <col min="15381" max="15381" width="10.7109375" style="1" customWidth="1"/>
    <col min="15382" max="15382" width="12.140625" style="1" customWidth="1"/>
    <col min="15383" max="15383" width="20.7109375" style="1" customWidth="1"/>
    <col min="15384" max="15611" width="9.140625" style="1"/>
    <col min="15612" max="15612" width="13.5703125" style="1" customWidth="1"/>
    <col min="15613" max="15613" width="17.28515625" style="1" customWidth="1"/>
    <col min="15614" max="15614" width="16.42578125" style="1" customWidth="1"/>
    <col min="15615" max="15615" width="63.5703125" style="1" customWidth="1"/>
    <col min="15616" max="15616" width="12.28515625" style="1" customWidth="1"/>
    <col min="15617" max="15617" width="20.28515625" style="1" customWidth="1"/>
    <col min="15618" max="15618" width="67.42578125" style="1" customWidth="1"/>
    <col min="15619" max="15619" width="12" style="1" customWidth="1"/>
    <col min="15620" max="15620" width="44.28515625" style="1" customWidth="1"/>
    <col min="15621" max="15621" width="44.85546875" style="1" customWidth="1"/>
    <col min="15622" max="15622" width="49.140625" style="1" customWidth="1"/>
    <col min="15623" max="15623" width="40.5703125" style="1" customWidth="1"/>
    <col min="15624" max="15624" width="10.7109375" style="1" customWidth="1"/>
    <col min="15625" max="15625" width="53.7109375" style="1" customWidth="1"/>
    <col min="15626" max="15626" width="38.7109375" style="1" customWidth="1"/>
    <col min="15627" max="15627" width="32.140625" style="1" customWidth="1"/>
    <col min="15628" max="15628" width="65.42578125" style="1" customWidth="1"/>
    <col min="15629" max="15629" width="18.5703125" style="1" customWidth="1"/>
    <col min="15630" max="15630" width="41.5703125" style="1" customWidth="1"/>
    <col min="15631" max="15631" width="184" style="1" customWidth="1"/>
    <col min="15632" max="15632" width="59.140625" style="1" customWidth="1"/>
    <col min="15633" max="15633" width="17.42578125" style="1" customWidth="1"/>
    <col min="15634" max="15634" width="14" style="1" customWidth="1"/>
    <col min="15635" max="15635" width="32" style="1" customWidth="1"/>
    <col min="15636" max="15636" width="87.42578125" style="1" customWidth="1"/>
    <col min="15637" max="15637" width="10.7109375" style="1" customWidth="1"/>
    <col min="15638" max="15638" width="12.140625" style="1" customWidth="1"/>
    <col min="15639" max="15639" width="20.7109375" style="1" customWidth="1"/>
    <col min="15640" max="15867" width="9.140625" style="1"/>
    <col min="15868" max="15868" width="13.5703125" style="1" customWidth="1"/>
    <col min="15869" max="15869" width="17.28515625" style="1" customWidth="1"/>
    <col min="15870" max="15870" width="16.42578125" style="1" customWidth="1"/>
    <col min="15871" max="15871" width="63.5703125" style="1" customWidth="1"/>
    <col min="15872" max="15872" width="12.28515625" style="1" customWidth="1"/>
    <col min="15873" max="15873" width="20.28515625" style="1" customWidth="1"/>
    <col min="15874" max="15874" width="67.42578125" style="1" customWidth="1"/>
    <col min="15875" max="15875" width="12" style="1" customWidth="1"/>
    <col min="15876" max="15876" width="44.28515625" style="1" customWidth="1"/>
    <col min="15877" max="15877" width="44.85546875" style="1" customWidth="1"/>
    <col min="15878" max="15878" width="49.140625" style="1" customWidth="1"/>
    <col min="15879" max="15879" width="40.5703125" style="1" customWidth="1"/>
    <col min="15880" max="15880" width="10.7109375" style="1" customWidth="1"/>
    <col min="15881" max="15881" width="53.7109375" style="1" customWidth="1"/>
    <col min="15882" max="15882" width="38.7109375" style="1" customWidth="1"/>
    <col min="15883" max="15883" width="32.140625" style="1" customWidth="1"/>
    <col min="15884" max="15884" width="65.42578125" style="1" customWidth="1"/>
    <col min="15885" max="15885" width="18.5703125" style="1" customWidth="1"/>
    <col min="15886" max="15886" width="41.5703125" style="1" customWidth="1"/>
    <col min="15887" max="15887" width="184" style="1" customWidth="1"/>
    <col min="15888" max="15888" width="59.140625" style="1" customWidth="1"/>
    <col min="15889" max="15889" width="17.42578125" style="1" customWidth="1"/>
    <col min="15890" max="15890" width="14" style="1" customWidth="1"/>
    <col min="15891" max="15891" width="32" style="1" customWidth="1"/>
    <col min="15892" max="15892" width="87.42578125" style="1" customWidth="1"/>
    <col min="15893" max="15893" width="10.7109375" style="1" customWidth="1"/>
    <col min="15894" max="15894" width="12.140625" style="1" customWidth="1"/>
    <col min="15895" max="15895" width="20.7109375" style="1" customWidth="1"/>
    <col min="15896" max="16123" width="9.140625" style="1"/>
    <col min="16124" max="16124" width="13.5703125" style="1" customWidth="1"/>
    <col min="16125" max="16125" width="17.28515625" style="1" customWidth="1"/>
    <col min="16126" max="16126" width="16.42578125" style="1" customWidth="1"/>
    <col min="16127" max="16127" width="63.5703125" style="1" customWidth="1"/>
    <col min="16128" max="16128" width="12.28515625" style="1" customWidth="1"/>
    <col min="16129" max="16129" width="20.28515625" style="1" customWidth="1"/>
    <col min="16130" max="16130" width="67.42578125" style="1" customWidth="1"/>
    <col min="16131" max="16131" width="12" style="1" customWidth="1"/>
    <col min="16132" max="16132" width="44.28515625" style="1" customWidth="1"/>
    <col min="16133" max="16133" width="44.85546875" style="1" customWidth="1"/>
    <col min="16134" max="16134" width="49.140625" style="1" customWidth="1"/>
    <col min="16135" max="16135" width="40.5703125" style="1" customWidth="1"/>
    <col min="16136" max="16136" width="10.7109375" style="1" customWidth="1"/>
    <col min="16137" max="16137" width="53.7109375" style="1" customWidth="1"/>
    <col min="16138" max="16138" width="38.7109375" style="1" customWidth="1"/>
    <col min="16139" max="16139" width="32.140625" style="1" customWidth="1"/>
    <col min="16140" max="16140" width="65.42578125" style="1" customWidth="1"/>
    <col min="16141" max="16141" width="18.5703125" style="1" customWidth="1"/>
    <col min="16142" max="16142" width="41.5703125" style="1" customWidth="1"/>
    <col min="16143" max="16143" width="184" style="1" customWidth="1"/>
    <col min="16144" max="16144" width="59.140625" style="1" customWidth="1"/>
    <col min="16145" max="16145" width="17.42578125" style="1" customWidth="1"/>
    <col min="16146" max="16146" width="14" style="1" customWidth="1"/>
    <col min="16147" max="16147" width="32" style="1" customWidth="1"/>
    <col min="16148" max="16148" width="87.42578125" style="1" customWidth="1"/>
    <col min="16149" max="16149" width="10.7109375" style="1" customWidth="1"/>
    <col min="16150" max="16150" width="12.140625" style="1" customWidth="1"/>
    <col min="16151" max="16151" width="20.7109375" style="1" customWidth="1"/>
    <col min="16152" max="16384" width="9.140625" style="1"/>
  </cols>
  <sheetData>
    <row r="1" spans="1:23" x14ac:dyDescent="0.25">
      <c r="A1" s="7" t="s">
        <v>23</v>
      </c>
      <c r="B1" s="7" t="s">
        <v>24</v>
      </c>
      <c r="C1" s="7" t="s">
        <v>25</v>
      </c>
      <c r="D1" s="7" t="s">
        <v>26</v>
      </c>
      <c r="E1" s="7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7" t="s">
        <v>32</v>
      </c>
      <c r="K1" s="7" t="s">
        <v>33</v>
      </c>
      <c r="L1" s="7" t="s">
        <v>34</v>
      </c>
      <c r="M1" s="7" t="s">
        <v>44</v>
      </c>
      <c r="N1" s="7" t="s">
        <v>35</v>
      </c>
      <c r="O1" s="7" t="s">
        <v>36</v>
      </c>
      <c r="P1" s="7" t="s">
        <v>37</v>
      </c>
      <c r="Q1" s="7" t="s">
        <v>38</v>
      </c>
      <c r="R1" s="7" t="s">
        <v>39</v>
      </c>
      <c r="S1" s="13" t="s">
        <v>40</v>
      </c>
      <c r="T1" s="13" t="s">
        <v>41</v>
      </c>
      <c r="U1" s="13" t="s">
        <v>42</v>
      </c>
      <c r="V1" s="13" t="s">
        <v>43</v>
      </c>
      <c r="W1" s="13" t="s">
        <v>32</v>
      </c>
    </row>
    <row r="2" spans="1:23" ht="14.25" customHeight="1" x14ac:dyDescent="0.25">
      <c r="A2" s="7"/>
      <c r="B2" s="7"/>
      <c r="C2" s="7"/>
      <c r="D2" s="7"/>
      <c r="E2" s="7"/>
      <c r="F2" s="8"/>
      <c r="G2" s="8"/>
      <c r="H2" s="8"/>
      <c r="I2" s="8"/>
      <c r="J2" s="7"/>
      <c r="K2" s="7"/>
      <c r="L2" s="7"/>
      <c r="M2" s="7"/>
      <c r="N2" s="7"/>
      <c r="O2" s="7"/>
      <c r="P2" s="7"/>
      <c r="Q2" s="7"/>
      <c r="R2" s="7"/>
      <c r="S2" s="13"/>
      <c r="T2" s="13"/>
      <c r="U2" s="13"/>
      <c r="V2" s="13"/>
      <c r="W2" s="13"/>
    </row>
    <row r="3" spans="1:23" ht="14.25" customHeight="1" x14ac:dyDescent="0.25">
      <c r="A3" s="2" t="s">
        <v>45</v>
      </c>
      <c r="B3" s="2" t="s">
        <v>57</v>
      </c>
      <c r="C3" s="2"/>
      <c r="D3" s="2" t="s">
        <v>58</v>
      </c>
      <c r="E3" s="3">
        <v>1</v>
      </c>
      <c r="F3" s="4">
        <v>194250</v>
      </c>
      <c r="G3" s="4">
        <v>194250</v>
      </c>
      <c r="H3" s="4">
        <v>0</v>
      </c>
      <c r="I3" s="4">
        <v>0</v>
      </c>
      <c r="J3" s="2" t="s">
        <v>59</v>
      </c>
      <c r="K3" s="3">
        <v>180</v>
      </c>
      <c r="L3" s="3">
        <v>0</v>
      </c>
      <c r="M3" s="2" t="s">
        <v>50</v>
      </c>
      <c r="N3" s="3">
        <v>0</v>
      </c>
      <c r="O3" s="87">
        <v>40695</v>
      </c>
      <c r="P3" s="5"/>
      <c r="Q3" s="9" t="s">
        <v>60</v>
      </c>
      <c r="R3" s="2"/>
      <c r="S3" s="11"/>
      <c r="T3" s="10">
        <v>40695</v>
      </c>
      <c r="U3" s="11"/>
      <c r="V3" s="11" t="s">
        <v>61</v>
      </c>
      <c r="W3" s="11" t="s">
        <v>59</v>
      </c>
    </row>
    <row r="4" spans="1:23" ht="14.25" customHeight="1" x14ac:dyDescent="0.25">
      <c r="A4" s="2" t="s">
        <v>45</v>
      </c>
      <c r="B4" s="2" t="s">
        <v>135</v>
      </c>
      <c r="C4" s="2"/>
      <c r="D4" s="2" t="s">
        <v>136</v>
      </c>
      <c r="E4" s="3">
        <v>1</v>
      </c>
      <c r="F4" s="4">
        <v>64251.5</v>
      </c>
      <c r="G4" s="4">
        <v>64251.5</v>
      </c>
      <c r="H4" s="4">
        <v>0</v>
      </c>
      <c r="I4" s="4">
        <v>0</v>
      </c>
      <c r="J4" s="2" t="s">
        <v>137</v>
      </c>
      <c r="K4" s="3">
        <v>120</v>
      </c>
      <c r="L4" s="3">
        <v>0</v>
      </c>
      <c r="M4" s="2" t="s">
        <v>50</v>
      </c>
      <c r="N4" s="3">
        <v>0</v>
      </c>
      <c r="O4" s="87">
        <v>40765</v>
      </c>
      <c r="P4" s="5"/>
      <c r="Q4" s="2" t="s">
        <v>138</v>
      </c>
      <c r="R4" s="2"/>
      <c r="S4" s="11"/>
      <c r="T4" s="10">
        <v>40735</v>
      </c>
      <c r="U4" s="11"/>
      <c r="V4" s="11" t="s">
        <v>139</v>
      </c>
      <c r="W4" s="11" t="s">
        <v>137</v>
      </c>
    </row>
    <row r="5" spans="1:23" ht="14.25" customHeight="1" x14ac:dyDescent="0.25">
      <c r="A5" s="2" t="s">
        <v>45</v>
      </c>
      <c r="B5" s="2" t="s">
        <v>140</v>
      </c>
      <c r="C5" s="2"/>
      <c r="D5" s="2" t="s">
        <v>141</v>
      </c>
      <c r="E5" s="3">
        <v>1</v>
      </c>
      <c r="F5" s="4">
        <v>34748.5</v>
      </c>
      <c r="G5" s="4">
        <v>34748.5</v>
      </c>
      <c r="H5" s="4">
        <v>0</v>
      </c>
      <c r="I5" s="4">
        <v>0</v>
      </c>
      <c r="J5" s="2" t="s">
        <v>137</v>
      </c>
      <c r="K5" s="3">
        <v>120</v>
      </c>
      <c r="L5" s="3">
        <v>0</v>
      </c>
      <c r="M5" s="2" t="s">
        <v>50</v>
      </c>
      <c r="N5" s="3">
        <v>0</v>
      </c>
      <c r="O5" s="87">
        <v>40765</v>
      </c>
      <c r="P5" s="5"/>
      <c r="Q5" s="2" t="s">
        <v>142</v>
      </c>
      <c r="R5" s="2"/>
      <c r="S5" s="11"/>
      <c r="T5" s="10">
        <v>40741</v>
      </c>
      <c r="U5" s="11"/>
      <c r="V5" s="11" t="s">
        <v>143</v>
      </c>
      <c r="W5" s="11" t="s">
        <v>137</v>
      </c>
    </row>
    <row r="6" spans="1:23" ht="14.25" customHeight="1" x14ac:dyDescent="0.25">
      <c r="A6" s="2" t="s">
        <v>62</v>
      </c>
      <c r="B6" s="2" t="s">
        <v>83</v>
      </c>
      <c r="C6" s="2"/>
      <c r="D6" s="2" t="s">
        <v>84</v>
      </c>
      <c r="E6" s="3">
        <v>1</v>
      </c>
      <c r="F6" s="4">
        <v>141570</v>
      </c>
      <c r="G6" s="4">
        <v>0</v>
      </c>
      <c r="H6" s="4">
        <v>141570</v>
      </c>
      <c r="I6" s="4">
        <v>0</v>
      </c>
      <c r="J6" s="2" t="s">
        <v>65</v>
      </c>
      <c r="K6" s="3">
        <v>600</v>
      </c>
      <c r="L6" s="3">
        <v>100</v>
      </c>
      <c r="M6" s="2" t="s">
        <v>66</v>
      </c>
      <c r="N6" s="3">
        <v>0</v>
      </c>
      <c r="O6" s="5">
        <v>40765</v>
      </c>
      <c r="P6" s="5">
        <v>40765</v>
      </c>
      <c r="Q6" s="2" t="s">
        <v>85</v>
      </c>
      <c r="R6" s="2"/>
      <c r="S6" s="11"/>
      <c r="T6" s="10">
        <v>22433</v>
      </c>
      <c r="U6" s="11"/>
      <c r="V6" s="11" t="s">
        <v>86</v>
      </c>
      <c r="W6" s="11" t="s">
        <v>65</v>
      </c>
    </row>
    <row r="7" spans="1:23" ht="14.25" customHeight="1" x14ac:dyDescent="0.25">
      <c r="A7" s="2" t="s">
        <v>45</v>
      </c>
      <c r="B7" s="2" t="s">
        <v>148</v>
      </c>
      <c r="C7" s="2"/>
      <c r="D7" s="2" t="s">
        <v>149</v>
      </c>
      <c r="E7" s="3">
        <v>1</v>
      </c>
      <c r="F7" s="4">
        <v>34034.730000000003</v>
      </c>
      <c r="G7" s="4">
        <v>34034.730000000003</v>
      </c>
      <c r="H7" s="4">
        <v>0</v>
      </c>
      <c r="I7" s="4">
        <v>0</v>
      </c>
      <c r="J7" s="2" t="s">
        <v>137</v>
      </c>
      <c r="K7" s="3">
        <v>120</v>
      </c>
      <c r="L7" s="3">
        <v>0</v>
      </c>
      <c r="M7" s="2" t="s">
        <v>50</v>
      </c>
      <c r="N7" s="3">
        <v>0</v>
      </c>
      <c r="O7" s="87">
        <v>40907</v>
      </c>
      <c r="P7" s="5">
        <v>40907</v>
      </c>
      <c r="Q7" s="2" t="s">
        <v>150</v>
      </c>
      <c r="R7" s="2"/>
      <c r="S7" s="11"/>
      <c r="T7" s="10">
        <v>40470</v>
      </c>
      <c r="U7" s="11"/>
      <c r="V7" s="11" t="s">
        <v>151</v>
      </c>
      <c r="W7" s="11" t="s">
        <v>137</v>
      </c>
    </row>
    <row r="8" spans="1:23" ht="14.25" customHeight="1" x14ac:dyDescent="0.25">
      <c r="A8" s="2" t="s">
        <v>45</v>
      </c>
      <c r="B8" s="2" t="s">
        <v>128</v>
      </c>
      <c r="C8" s="2" t="s">
        <v>129</v>
      </c>
      <c r="D8" s="2" t="s">
        <v>130</v>
      </c>
      <c r="E8" s="3">
        <v>1</v>
      </c>
      <c r="F8" s="4">
        <v>781200</v>
      </c>
      <c r="G8" s="4">
        <v>32549.9</v>
      </c>
      <c r="H8" s="4">
        <v>748650.1</v>
      </c>
      <c r="I8" s="4">
        <v>0</v>
      </c>
      <c r="J8" s="2" t="s">
        <v>123</v>
      </c>
      <c r="K8" s="3">
        <v>120</v>
      </c>
      <c r="L8" s="3">
        <v>95.83</v>
      </c>
      <c r="M8" s="2" t="s">
        <v>50</v>
      </c>
      <c r="N8" s="3">
        <v>0</v>
      </c>
      <c r="O8" s="87">
        <v>37966</v>
      </c>
      <c r="P8" s="5">
        <v>40967</v>
      </c>
      <c r="Q8" s="2" t="s">
        <v>131</v>
      </c>
      <c r="R8" s="2" t="s">
        <v>132</v>
      </c>
      <c r="S8" s="11"/>
      <c r="T8" s="10">
        <v>37731</v>
      </c>
      <c r="U8" s="11" t="s">
        <v>133</v>
      </c>
      <c r="V8" s="11" t="s">
        <v>134</v>
      </c>
      <c r="W8" s="11" t="s">
        <v>123</v>
      </c>
    </row>
    <row r="9" spans="1:23" ht="14.25" customHeight="1" x14ac:dyDescent="0.25">
      <c r="A9" s="2" t="s">
        <v>45</v>
      </c>
      <c r="B9" s="2" t="s">
        <v>105</v>
      </c>
      <c r="C9" s="2" t="s">
        <v>106</v>
      </c>
      <c r="D9" s="2" t="s">
        <v>107</v>
      </c>
      <c r="E9" s="3">
        <v>1</v>
      </c>
      <c r="F9" s="4">
        <v>99900</v>
      </c>
      <c r="G9" s="4">
        <v>58275</v>
      </c>
      <c r="H9" s="4">
        <v>41625</v>
      </c>
      <c r="I9" s="4">
        <v>0</v>
      </c>
      <c r="J9" s="2" t="s">
        <v>108</v>
      </c>
      <c r="K9" s="3">
        <v>60</v>
      </c>
      <c r="L9" s="3">
        <v>41.67</v>
      </c>
      <c r="M9" s="2" t="s">
        <v>50</v>
      </c>
      <c r="N9" s="3">
        <v>60</v>
      </c>
      <c r="O9" s="87">
        <v>40148</v>
      </c>
      <c r="P9" s="5">
        <v>40967</v>
      </c>
      <c r="Q9" s="2"/>
      <c r="R9" s="2"/>
      <c r="S9" s="11"/>
      <c r="T9" s="10">
        <v>40148</v>
      </c>
      <c r="U9" s="11" t="s">
        <v>109</v>
      </c>
      <c r="V9" s="11" t="s">
        <v>110</v>
      </c>
      <c r="W9" s="11" t="s">
        <v>108</v>
      </c>
    </row>
    <row r="10" spans="1:23" ht="14.25" customHeight="1" x14ac:dyDescent="0.25">
      <c r="A10" s="2" t="s">
        <v>45</v>
      </c>
      <c r="B10" s="2" t="s">
        <v>46</v>
      </c>
      <c r="C10" s="2" t="s">
        <v>47</v>
      </c>
      <c r="D10" s="2" t="s">
        <v>48</v>
      </c>
      <c r="E10" s="3">
        <v>1</v>
      </c>
      <c r="F10" s="4">
        <v>76000</v>
      </c>
      <c r="G10" s="4">
        <v>53381</v>
      </c>
      <c r="H10" s="4">
        <v>22619</v>
      </c>
      <c r="I10" s="4">
        <v>0</v>
      </c>
      <c r="J10" s="2" t="s">
        <v>49</v>
      </c>
      <c r="K10" s="3">
        <v>84</v>
      </c>
      <c r="L10" s="3">
        <v>29.76</v>
      </c>
      <c r="M10" s="2" t="s">
        <v>50</v>
      </c>
      <c r="N10" s="3">
        <v>60</v>
      </c>
      <c r="O10" s="87">
        <v>40148</v>
      </c>
      <c r="P10" s="5">
        <v>40967</v>
      </c>
      <c r="Q10" s="2"/>
      <c r="R10" s="2"/>
      <c r="S10" s="11"/>
      <c r="T10" s="10">
        <v>40148</v>
      </c>
      <c r="U10" s="11" t="s">
        <v>51</v>
      </c>
      <c r="V10" s="11" t="s">
        <v>52</v>
      </c>
      <c r="W10" s="11" t="s">
        <v>49</v>
      </c>
    </row>
    <row r="11" spans="1:23" ht="14.25" customHeight="1" x14ac:dyDescent="0.25">
      <c r="A11" s="2" t="s">
        <v>45</v>
      </c>
      <c r="B11" s="2" t="s">
        <v>115</v>
      </c>
      <c r="C11" s="2" t="s">
        <v>116</v>
      </c>
      <c r="D11" s="2" t="s">
        <v>117</v>
      </c>
      <c r="E11" s="3">
        <v>1</v>
      </c>
      <c r="F11" s="4">
        <v>10000</v>
      </c>
      <c r="G11" s="4">
        <v>0</v>
      </c>
      <c r="H11" s="4">
        <v>10000</v>
      </c>
      <c r="I11" s="4">
        <v>0</v>
      </c>
      <c r="J11" s="2" t="s">
        <v>49</v>
      </c>
      <c r="K11" s="3">
        <v>0</v>
      </c>
      <c r="L11" s="3">
        <v>100</v>
      </c>
      <c r="M11" s="2" t="s">
        <v>50</v>
      </c>
      <c r="N11" s="3">
        <v>0</v>
      </c>
      <c r="O11" s="87">
        <v>40148</v>
      </c>
      <c r="P11" s="5">
        <v>40967</v>
      </c>
      <c r="Q11" s="2"/>
      <c r="R11" s="2"/>
      <c r="S11" s="11"/>
      <c r="T11" s="10">
        <v>40148</v>
      </c>
      <c r="U11" s="11" t="s">
        <v>118</v>
      </c>
      <c r="V11" s="11" t="s">
        <v>119</v>
      </c>
      <c r="W11" s="11" t="s">
        <v>49</v>
      </c>
    </row>
    <row r="12" spans="1:23" ht="14.25" customHeight="1" x14ac:dyDescent="0.25">
      <c r="A12" s="2" t="s">
        <v>62</v>
      </c>
      <c r="B12" s="2" t="s">
        <v>70</v>
      </c>
      <c r="C12" s="2"/>
      <c r="D12" s="2" t="s">
        <v>71</v>
      </c>
      <c r="E12" s="3">
        <v>1</v>
      </c>
      <c r="F12" s="4">
        <v>128037</v>
      </c>
      <c r="G12" s="4">
        <v>3200.92</v>
      </c>
      <c r="H12" s="4">
        <v>124836.08</v>
      </c>
      <c r="I12" s="4">
        <v>0</v>
      </c>
      <c r="J12" s="2" t="s">
        <v>65</v>
      </c>
      <c r="K12" s="3">
        <v>600</v>
      </c>
      <c r="L12" s="3">
        <v>97.5</v>
      </c>
      <c r="M12" s="2" t="s">
        <v>66</v>
      </c>
      <c r="N12" s="3">
        <v>0</v>
      </c>
      <c r="O12" s="5">
        <v>41253</v>
      </c>
      <c r="P12" s="5">
        <v>41253</v>
      </c>
      <c r="Q12" s="2" t="s">
        <v>72</v>
      </c>
      <c r="R12" s="2" t="s">
        <v>68</v>
      </c>
      <c r="S12" s="11"/>
      <c r="T12" s="10">
        <v>23377</v>
      </c>
      <c r="U12" s="11"/>
      <c r="V12" s="11" t="s">
        <v>73</v>
      </c>
      <c r="W12" s="11" t="s">
        <v>65</v>
      </c>
    </row>
    <row r="13" spans="1:23" ht="14.25" customHeight="1" x14ac:dyDescent="0.25">
      <c r="A13" s="2" t="s">
        <v>62</v>
      </c>
      <c r="B13" s="2" t="s">
        <v>74</v>
      </c>
      <c r="C13" s="2"/>
      <c r="D13" s="2" t="s">
        <v>75</v>
      </c>
      <c r="E13" s="3">
        <v>1</v>
      </c>
      <c r="F13" s="4">
        <v>128583</v>
      </c>
      <c r="G13" s="4">
        <v>3214.57</v>
      </c>
      <c r="H13" s="4">
        <v>125368.43000000001</v>
      </c>
      <c r="I13" s="4">
        <v>0</v>
      </c>
      <c r="J13" s="2" t="s">
        <v>65</v>
      </c>
      <c r="K13" s="3">
        <v>600</v>
      </c>
      <c r="L13" s="3">
        <v>97.5</v>
      </c>
      <c r="M13" s="2" t="s">
        <v>66</v>
      </c>
      <c r="N13" s="3">
        <v>0</v>
      </c>
      <c r="O13" s="5">
        <v>41253</v>
      </c>
      <c r="P13" s="5">
        <v>41253</v>
      </c>
      <c r="Q13" s="2" t="s">
        <v>76</v>
      </c>
      <c r="R13" s="2" t="s">
        <v>68</v>
      </c>
      <c r="S13" s="11"/>
      <c r="T13" s="10">
        <v>23377</v>
      </c>
      <c r="U13" s="11"/>
      <c r="V13" s="11" t="s">
        <v>77</v>
      </c>
      <c r="W13" s="11" t="s">
        <v>65</v>
      </c>
    </row>
    <row r="14" spans="1:23" ht="14.25" customHeight="1" x14ac:dyDescent="0.25">
      <c r="A14" s="2" t="s">
        <v>62</v>
      </c>
      <c r="B14" s="2" t="s">
        <v>78</v>
      </c>
      <c r="C14" s="2"/>
      <c r="D14" s="2" t="s">
        <v>79</v>
      </c>
      <c r="E14" s="3">
        <v>1</v>
      </c>
      <c r="F14" s="4">
        <v>335683</v>
      </c>
      <c r="G14" s="4">
        <v>8392.07</v>
      </c>
      <c r="H14" s="4">
        <v>327290.93</v>
      </c>
      <c r="I14" s="4">
        <v>0</v>
      </c>
      <c r="J14" s="2" t="s">
        <v>65</v>
      </c>
      <c r="K14" s="3">
        <v>600</v>
      </c>
      <c r="L14" s="3">
        <v>97.5</v>
      </c>
      <c r="M14" s="2" t="s">
        <v>66</v>
      </c>
      <c r="N14" s="3">
        <v>0</v>
      </c>
      <c r="O14" s="5">
        <v>41253</v>
      </c>
      <c r="P14" s="5">
        <v>41253</v>
      </c>
      <c r="Q14" s="2" t="s">
        <v>80</v>
      </c>
      <c r="R14" s="2" t="s">
        <v>81</v>
      </c>
      <c r="S14" s="11"/>
      <c r="T14" s="10">
        <v>23377</v>
      </c>
      <c r="U14" s="11"/>
      <c r="V14" s="11" t="s">
        <v>82</v>
      </c>
      <c r="W14" s="11" t="s">
        <v>65</v>
      </c>
    </row>
    <row r="15" spans="1:23" ht="14.25" customHeight="1" x14ac:dyDescent="0.25">
      <c r="A15" s="2" t="s">
        <v>91</v>
      </c>
      <c r="B15" s="2" t="s">
        <v>92</v>
      </c>
      <c r="C15" s="2"/>
      <c r="D15" s="2" t="s">
        <v>93</v>
      </c>
      <c r="E15" s="3">
        <v>1</v>
      </c>
      <c r="F15" s="4">
        <v>317740.24</v>
      </c>
      <c r="G15" s="4">
        <v>317740.24</v>
      </c>
      <c r="H15" s="4">
        <v>0</v>
      </c>
      <c r="I15" s="4">
        <v>0</v>
      </c>
      <c r="J15" s="2"/>
      <c r="K15" s="3">
        <v>0</v>
      </c>
      <c r="L15" s="3">
        <v>0</v>
      </c>
      <c r="M15" s="2"/>
      <c r="N15" s="3">
        <v>0</v>
      </c>
      <c r="O15" s="5">
        <v>41267</v>
      </c>
      <c r="P15" s="5"/>
      <c r="Q15" s="2" t="s">
        <v>94</v>
      </c>
      <c r="R15" s="2" t="s">
        <v>95</v>
      </c>
      <c r="S15" s="11"/>
      <c r="T15" s="10"/>
      <c r="U15" s="11"/>
      <c r="V15" s="11" t="s">
        <v>96</v>
      </c>
      <c r="W15" s="11"/>
    </row>
    <row r="16" spans="1:23" ht="14.25" customHeight="1" x14ac:dyDescent="0.25">
      <c r="A16" s="2" t="s">
        <v>45</v>
      </c>
      <c r="B16" s="2" t="s">
        <v>111</v>
      </c>
      <c r="C16" s="2"/>
      <c r="D16" s="2" t="s">
        <v>112</v>
      </c>
      <c r="E16" s="3">
        <v>3</v>
      </c>
      <c r="F16" s="4">
        <v>15900</v>
      </c>
      <c r="G16" s="4">
        <v>15900</v>
      </c>
      <c r="H16" s="4">
        <v>0</v>
      </c>
      <c r="I16" s="4">
        <v>0</v>
      </c>
      <c r="J16" s="2" t="s">
        <v>113</v>
      </c>
      <c r="K16" s="3">
        <v>120</v>
      </c>
      <c r="L16" s="3">
        <v>0</v>
      </c>
      <c r="M16" s="2" t="s">
        <v>50</v>
      </c>
      <c r="N16" s="3">
        <v>0</v>
      </c>
      <c r="O16" s="87">
        <v>41438</v>
      </c>
      <c r="P16" s="5"/>
      <c r="Q16" s="2"/>
      <c r="R16" s="2"/>
      <c r="S16" s="11"/>
      <c r="T16" s="10">
        <v>41438</v>
      </c>
      <c r="U16" s="11"/>
      <c r="V16" s="11" t="s">
        <v>114</v>
      </c>
      <c r="W16" s="11" t="s">
        <v>113</v>
      </c>
    </row>
    <row r="17" spans="1:23" ht="14.25" customHeight="1" x14ac:dyDescent="0.25">
      <c r="A17" s="2" t="s">
        <v>45</v>
      </c>
      <c r="B17" s="2" t="s">
        <v>53</v>
      </c>
      <c r="C17" s="2"/>
      <c r="D17" s="2" t="s">
        <v>54</v>
      </c>
      <c r="E17" s="3">
        <v>1</v>
      </c>
      <c r="F17" s="4">
        <v>38300</v>
      </c>
      <c r="G17" s="4">
        <v>38300</v>
      </c>
      <c r="H17" s="4">
        <v>0</v>
      </c>
      <c r="I17" s="4">
        <v>0</v>
      </c>
      <c r="J17" s="2" t="s">
        <v>55</v>
      </c>
      <c r="K17" s="3">
        <v>180</v>
      </c>
      <c r="L17" s="3">
        <v>0</v>
      </c>
      <c r="M17" s="2" t="s">
        <v>50</v>
      </c>
      <c r="N17" s="3">
        <v>0</v>
      </c>
      <c r="O17" s="87">
        <v>41423</v>
      </c>
      <c r="P17" s="5"/>
      <c r="Q17" s="2"/>
      <c r="R17" s="2"/>
      <c r="S17" s="11"/>
      <c r="T17" s="10">
        <v>41423</v>
      </c>
      <c r="U17" s="11"/>
      <c r="V17" s="11" t="s">
        <v>56</v>
      </c>
      <c r="W17" s="11" t="s">
        <v>55</v>
      </c>
    </row>
    <row r="18" spans="1:23" ht="14.25" customHeight="1" x14ac:dyDescent="0.25">
      <c r="A18" s="2" t="s">
        <v>45</v>
      </c>
      <c r="B18" s="2" t="s">
        <v>102</v>
      </c>
      <c r="C18" s="2"/>
      <c r="D18" s="2" t="s">
        <v>103</v>
      </c>
      <c r="E18" s="3">
        <v>1</v>
      </c>
      <c r="F18" s="4">
        <v>39600</v>
      </c>
      <c r="G18" s="4">
        <v>39600</v>
      </c>
      <c r="H18" s="4">
        <v>0</v>
      </c>
      <c r="I18" s="4">
        <v>0</v>
      </c>
      <c r="J18" s="2" t="s">
        <v>55</v>
      </c>
      <c r="K18" s="3">
        <v>180</v>
      </c>
      <c r="L18" s="3">
        <v>0</v>
      </c>
      <c r="M18" s="2" t="s">
        <v>50</v>
      </c>
      <c r="N18" s="3">
        <v>0</v>
      </c>
      <c r="O18" s="87">
        <v>41423</v>
      </c>
      <c r="P18" s="5"/>
      <c r="Q18" s="2"/>
      <c r="R18" s="2"/>
      <c r="S18" s="11"/>
      <c r="T18" s="10">
        <v>41423</v>
      </c>
      <c r="U18" s="11"/>
      <c r="V18" s="11" t="s">
        <v>104</v>
      </c>
      <c r="W18" s="11" t="s">
        <v>55</v>
      </c>
    </row>
    <row r="19" spans="1:23" ht="14.25" customHeight="1" x14ac:dyDescent="0.25">
      <c r="A19" s="2" t="s">
        <v>62</v>
      </c>
      <c r="B19" s="2" t="s">
        <v>87</v>
      </c>
      <c r="C19" s="2"/>
      <c r="D19" s="2" t="s">
        <v>88</v>
      </c>
      <c r="E19" s="3">
        <v>1</v>
      </c>
      <c r="F19" s="4">
        <v>271572</v>
      </c>
      <c r="G19" s="4">
        <v>0</v>
      </c>
      <c r="H19" s="4">
        <v>271572</v>
      </c>
      <c r="I19" s="4">
        <v>0</v>
      </c>
      <c r="J19" s="2" t="s">
        <v>65</v>
      </c>
      <c r="K19" s="3">
        <v>600</v>
      </c>
      <c r="L19" s="3">
        <v>100</v>
      </c>
      <c r="M19" s="2" t="s">
        <v>66</v>
      </c>
      <c r="N19" s="3">
        <v>0</v>
      </c>
      <c r="O19" s="5">
        <v>41633</v>
      </c>
      <c r="P19" s="5">
        <v>41638</v>
      </c>
      <c r="Q19" s="2" t="s">
        <v>89</v>
      </c>
      <c r="R19" s="2" t="s">
        <v>81</v>
      </c>
      <c r="S19" s="11"/>
      <c r="T19" s="10">
        <v>23377</v>
      </c>
      <c r="U19" s="11"/>
      <c r="V19" s="11" t="s">
        <v>90</v>
      </c>
      <c r="W19" s="11" t="s">
        <v>65</v>
      </c>
    </row>
    <row r="20" spans="1:23" ht="14.25" customHeight="1" x14ac:dyDescent="0.25">
      <c r="A20" s="2" t="s">
        <v>62</v>
      </c>
      <c r="B20" s="2" t="s">
        <v>63</v>
      </c>
      <c r="C20" s="2"/>
      <c r="D20" s="2" t="s">
        <v>64</v>
      </c>
      <c r="E20" s="3">
        <v>1</v>
      </c>
      <c r="F20" s="4">
        <v>211419</v>
      </c>
      <c r="G20" s="4">
        <v>59197.32</v>
      </c>
      <c r="H20" s="4">
        <v>152221.68</v>
      </c>
      <c r="I20" s="4">
        <v>0</v>
      </c>
      <c r="J20" s="2" t="s">
        <v>65</v>
      </c>
      <c r="K20" s="3">
        <v>600</v>
      </c>
      <c r="L20" s="3">
        <v>72</v>
      </c>
      <c r="M20" s="2" t="s">
        <v>66</v>
      </c>
      <c r="N20" s="3">
        <v>0</v>
      </c>
      <c r="O20" s="5">
        <v>41633</v>
      </c>
      <c r="P20" s="5">
        <v>41638</v>
      </c>
      <c r="Q20" s="2" t="s">
        <v>67</v>
      </c>
      <c r="R20" s="2" t="s">
        <v>68</v>
      </c>
      <c r="S20" s="11"/>
      <c r="T20" s="10">
        <v>28491</v>
      </c>
      <c r="U20" s="11"/>
      <c r="V20" s="11" t="s">
        <v>69</v>
      </c>
      <c r="W20" s="11" t="s">
        <v>65</v>
      </c>
    </row>
    <row r="21" spans="1:23" ht="14.25" customHeight="1" x14ac:dyDescent="0.25">
      <c r="A21" s="2" t="s">
        <v>45</v>
      </c>
      <c r="B21" s="2" t="s">
        <v>97</v>
      </c>
      <c r="C21" s="2"/>
      <c r="D21" s="2" t="s">
        <v>98</v>
      </c>
      <c r="E21" s="3">
        <v>1</v>
      </c>
      <c r="F21" s="4">
        <v>245818</v>
      </c>
      <c r="G21" s="4">
        <v>245818</v>
      </c>
      <c r="H21" s="4">
        <v>0</v>
      </c>
      <c r="I21" s="4">
        <v>0</v>
      </c>
      <c r="J21" s="2" t="s">
        <v>99</v>
      </c>
      <c r="K21" s="3">
        <v>360</v>
      </c>
      <c r="L21" s="3">
        <v>0</v>
      </c>
      <c r="M21" s="2" t="s">
        <v>50</v>
      </c>
      <c r="N21" s="3">
        <v>0</v>
      </c>
      <c r="O21" s="87">
        <v>41955</v>
      </c>
      <c r="P21" s="5"/>
      <c r="Q21" s="2" t="s">
        <v>100</v>
      </c>
      <c r="R21" s="2"/>
      <c r="S21" s="11"/>
      <c r="T21" s="10">
        <v>41852</v>
      </c>
      <c r="U21" s="11"/>
      <c r="V21" s="11" t="s">
        <v>101</v>
      </c>
      <c r="W21" s="11" t="s">
        <v>99</v>
      </c>
    </row>
    <row r="22" spans="1:23" ht="14.25" customHeight="1" x14ac:dyDescent="0.25">
      <c r="A22" s="2" t="s">
        <v>45</v>
      </c>
      <c r="B22" s="2" t="s">
        <v>144</v>
      </c>
      <c r="C22" s="2"/>
      <c r="D22" s="2" t="s">
        <v>145</v>
      </c>
      <c r="E22" s="3">
        <v>1</v>
      </c>
      <c r="F22" s="4">
        <v>24888</v>
      </c>
      <c r="G22" s="4">
        <v>24888</v>
      </c>
      <c r="H22" s="4">
        <v>0</v>
      </c>
      <c r="I22" s="4">
        <v>0</v>
      </c>
      <c r="J22" s="2" t="s">
        <v>137</v>
      </c>
      <c r="K22" s="3">
        <v>120</v>
      </c>
      <c r="L22" s="3">
        <v>0</v>
      </c>
      <c r="M22" s="2" t="s">
        <v>50</v>
      </c>
      <c r="N22" s="3">
        <v>0</v>
      </c>
      <c r="O22" s="87">
        <v>42229</v>
      </c>
      <c r="P22" s="5"/>
      <c r="Q22" s="2" t="s">
        <v>146</v>
      </c>
      <c r="R22" s="2"/>
      <c r="S22" s="11"/>
      <c r="T22" s="10">
        <v>42219</v>
      </c>
      <c r="U22" s="11"/>
      <c r="V22" s="11" t="s">
        <v>147</v>
      </c>
      <c r="W22" s="11" t="s">
        <v>137</v>
      </c>
    </row>
    <row r="23" spans="1:23" ht="14.25" customHeight="1" x14ac:dyDescent="0.25">
      <c r="A23" s="2" t="s">
        <v>120</v>
      </c>
      <c r="B23" s="2" t="s">
        <v>121</v>
      </c>
      <c r="C23" s="2"/>
      <c r="D23" s="2" t="s">
        <v>122</v>
      </c>
      <c r="E23" s="3">
        <v>1</v>
      </c>
      <c r="F23" s="4">
        <v>2400000</v>
      </c>
      <c r="G23" s="4">
        <v>2400000</v>
      </c>
      <c r="H23" s="4">
        <v>0</v>
      </c>
      <c r="I23" s="4">
        <v>0</v>
      </c>
      <c r="J23" s="2" t="s">
        <v>123</v>
      </c>
      <c r="K23" s="3">
        <v>120</v>
      </c>
      <c r="L23" s="3">
        <v>0</v>
      </c>
      <c r="M23" s="2" t="s">
        <v>124</v>
      </c>
      <c r="N23" s="3">
        <v>0</v>
      </c>
      <c r="O23" s="87">
        <v>42488</v>
      </c>
      <c r="P23" s="5"/>
      <c r="Q23" s="2" t="s">
        <v>125</v>
      </c>
      <c r="R23" s="2" t="s">
        <v>126</v>
      </c>
      <c r="S23" s="11"/>
      <c r="T23" s="10">
        <v>42097</v>
      </c>
      <c r="U23" s="11"/>
      <c r="V23" s="11" t="s">
        <v>127</v>
      </c>
      <c r="W23" s="11" t="s">
        <v>123</v>
      </c>
    </row>
    <row r="24" spans="1:23" ht="14.25" customHeight="1" x14ac:dyDescent="0.25">
      <c r="A24" s="2" t="s">
        <v>152</v>
      </c>
      <c r="B24" s="2" t="s">
        <v>153</v>
      </c>
      <c r="C24" s="2"/>
      <c r="D24" s="2" t="s">
        <v>154</v>
      </c>
      <c r="E24" s="3">
        <v>1</v>
      </c>
      <c r="F24" s="4">
        <v>24888</v>
      </c>
      <c r="G24" s="4">
        <v>24888</v>
      </c>
      <c r="H24" s="4">
        <v>0</v>
      </c>
      <c r="I24" s="4">
        <v>0</v>
      </c>
      <c r="J24" s="2" t="s">
        <v>137</v>
      </c>
      <c r="K24" s="3">
        <v>120</v>
      </c>
      <c r="L24" s="3">
        <v>0</v>
      </c>
      <c r="M24" s="2" t="s">
        <v>50</v>
      </c>
      <c r="N24" s="3">
        <v>0</v>
      </c>
      <c r="O24" s="87">
        <v>43021</v>
      </c>
      <c r="P24" s="5"/>
      <c r="Q24" s="2" t="s">
        <v>155</v>
      </c>
      <c r="R24" s="2" t="s">
        <v>156</v>
      </c>
      <c r="S24" s="11"/>
      <c r="T24" s="10">
        <v>42978</v>
      </c>
      <c r="U24" s="11"/>
      <c r="V24" s="11" t="s">
        <v>157</v>
      </c>
      <c r="W24" s="11" t="s">
        <v>137</v>
      </c>
    </row>
    <row r="25" spans="1:23" x14ac:dyDescent="0.25">
      <c r="F25" s="6">
        <f>SUM(F3:F24)</f>
        <v>5618382.9699999997</v>
      </c>
      <c r="G25" s="6">
        <f t="shared" ref="G25:H25" si="0">SUM(G3:G24)</f>
        <v>3652629.75</v>
      </c>
      <c r="H25" s="6">
        <f t="shared" si="0"/>
        <v>1965753.2199999997</v>
      </c>
    </row>
    <row r="32" spans="1:23" x14ac:dyDescent="0.25">
      <c r="A32" s="3"/>
      <c r="B32" s="3"/>
      <c r="C32" s="3"/>
      <c r="D32" s="3"/>
      <c r="E32" s="3"/>
      <c r="F32" s="4"/>
      <c r="G32" s="4"/>
      <c r="H32" s="4"/>
      <c r="I32" s="4"/>
      <c r="J32" s="3"/>
      <c r="K32" s="3"/>
      <c r="L32" s="3"/>
      <c r="M32" s="3"/>
      <c r="N32" s="3"/>
    </row>
  </sheetData>
  <sortState ref="A3:AB24">
    <sortCondition ref="B3:B2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64"/>
  <sheetViews>
    <sheetView tabSelected="1" view="pageBreakPreview" topLeftCell="A54" zoomScaleNormal="100" zoomScaleSheetLayoutView="100" workbookViewId="0">
      <selection activeCell="AG20" sqref="AG20:AO20"/>
    </sheetView>
  </sheetViews>
  <sheetFormatPr defaultColWidth="1.42578125" defaultRowHeight="15.75" x14ac:dyDescent="0.25"/>
  <cols>
    <col min="1" max="11" width="1.42578125" style="68"/>
    <col min="12" max="12" width="11.42578125" style="68" customWidth="1"/>
    <col min="13" max="20" width="1.42578125" style="68"/>
    <col min="21" max="21" width="3.5703125" style="68" customWidth="1"/>
    <col min="22" max="26" width="1.42578125" style="68"/>
    <col min="27" max="27" width="1.140625" style="68" customWidth="1"/>
    <col min="28" max="28" width="1.42578125" style="68"/>
    <col min="29" max="29" width="1.42578125" style="68" customWidth="1"/>
    <col min="30" max="30" width="1.7109375" style="68" customWidth="1"/>
    <col min="31" max="31" width="1.28515625" style="68" customWidth="1"/>
    <col min="32" max="32" width="2" style="68" customWidth="1"/>
    <col min="33" max="33" width="1.42578125" style="68"/>
    <col min="34" max="34" width="2.140625" style="68" customWidth="1"/>
    <col min="35" max="39" width="1.42578125" style="68"/>
    <col min="40" max="40" width="2.7109375" style="68" customWidth="1"/>
    <col min="41" max="42" width="1.42578125" style="68"/>
    <col min="43" max="43" width="1.7109375" style="68" customWidth="1"/>
    <col min="44" max="44" width="2.140625" style="68" customWidth="1"/>
    <col min="45" max="45" width="2.42578125" style="68" customWidth="1"/>
    <col min="46" max="46" width="2.140625" style="68" customWidth="1"/>
    <col min="47" max="47" width="1.42578125" style="68"/>
    <col min="48" max="48" width="2.140625" style="68" customWidth="1"/>
    <col min="49" max="49" width="2" style="68" customWidth="1"/>
    <col min="50" max="50" width="2.85546875" style="68" customWidth="1"/>
    <col min="51" max="53" width="1.140625" style="68" customWidth="1"/>
    <col min="54" max="54" width="1" style="68" customWidth="1"/>
    <col min="55" max="57" width="1.42578125" style="68"/>
    <col min="58" max="59" width="1.5703125" style="68" customWidth="1"/>
    <col min="60" max="60" width="1.42578125" style="68"/>
    <col min="61" max="68" width="1.42578125" style="68" customWidth="1"/>
    <col min="69" max="75" width="1.42578125" style="68"/>
    <col min="76" max="76" width="4.7109375" style="68" customWidth="1"/>
    <col min="77" max="82" width="1.42578125" style="68"/>
    <col min="83" max="83" width="1" style="68" customWidth="1"/>
    <col min="84" max="84" width="1.42578125" style="68"/>
    <col min="85" max="85" width="1.85546875" style="68" bestFit="1" customWidth="1"/>
    <col min="86" max="86" width="1.42578125" style="68"/>
    <col min="87" max="87" width="4.5703125" style="68" customWidth="1"/>
    <col min="88" max="16384" width="1.42578125" style="68"/>
  </cols>
  <sheetData>
    <row r="1" spans="1:99" s="65" customFormat="1" x14ac:dyDescent="0.25">
      <c r="A1" s="194" t="s">
        <v>213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</row>
    <row r="2" spans="1:99" s="66" customFormat="1" ht="15.75" customHeight="1" x14ac:dyDescent="0.25">
      <c r="A2" s="198" t="s">
        <v>387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</row>
    <row r="3" spans="1:99" s="66" customFormat="1" ht="14.25" customHeight="1" x14ac:dyDescent="0.25">
      <c r="A3" s="198" t="s">
        <v>544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</row>
    <row r="4" spans="1:99" s="66" customFormat="1" ht="8.25" customHeight="1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</row>
    <row r="5" spans="1:99" s="65" customFormat="1" x14ac:dyDescent="0.25">
      <c r="A5" s="194" t="s">
        <v>214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</row>
    <row r="6" spans="1:99" s="67" customFormat="1" ht="8.25" customHeight="1" x14ac:dyDescent="0.2"/>
    <row r="7" spans="1:99" s="67" customFormat="1" ht="12.75" x14ac:dyDescent="0.2">
      <c r="A7" s="195" t="s">
        <v>215</v>
      </c>
      <c r="B7" s="196"/>
      <c r="C7" s="197"/>
      <c r="D7" s="195" t="s">
        <v>6</v>
      </c>
      <c r="E7" s="196"/>
      <c r="F7" s="196"/>
      <c r="G7" s="196"/>
      <c r="H7" s="196"/>
      <c r="I7" s="196"/>
      <c r="J7" s="196"/>
      <c r="K7" s="196"/>
      <c r="L7" s="196"/>
      <c r="M7" s="195" t="s">
        <v>216</v>
      </c>
      <c r="N7" s="196"/>
      <c r="O7" s="196"/>
      <c r="P7" s="196"/>
      <c r="Q7" s="196"/>
      <c r="R7" s="196"/>
      <c r="S7" s="196"/>
      <c r="T7" s="196"/>
      <c r="U7" s="196"/>
      <c r="V7" s="197"/>
      <c r="W7" s="195" t="s">
        <v>217</v>
      </c>
      <c r="X7" s="196"/>
      <c r="Y7" s="196"/>
      <c r="Z7" s="196"/>
      <c r="AA7" s="196"/>
      <c r="AB7" s="196"/>
      <c r="AC7" s="196"/>
      <c r="AD7" s="196"/>
      <c r="AE7" s="196"/>
      <c r="AF7" s="197"/>
      <c r="AG7" s="195" t="s">
        <v>218</v>
      </c>
      <c r="AH7" s="196"/>
      <c r="AI7" s="196"/>
      <c r="AJ7" s="196"/>
      <c r="AK7" s="196"/>
      <c r="AL7" s="196"/>
      <c r="AM7" s="196"/>
      <c r="AN7" s="196"/>
      <c r="AO7" s="197"/>
      <c r="AP7" s="195" t="s">
        <v>219</v>
      </c>
      <c r="AQ7" s="196"/>
      <c r="AR7" s="196"/>
      <c r="AS7" s="196"/>
      <c r="AT7" s="196"/>
      <c r="AU7" s="196"/>
      <c r="AV7" s="196"/>
      <c r="AW7" s="196"/>
      <c r="AX7" s="197"/>
      <c r="AY7" s="195" t="s">
        <v>219</v>
      </c>
      <c r="AZ7" s="196"/>
      <c r="BA7" s="196"/>
      <c r="BB7" s="196"/>
      <c r="BC7" s="196"/>
      <c r="BD7" s="196"/>
      <c r="BE7" s="196"/>
      <c r="BF7" s="196"/>
      <c r="BG7" s="197"/>
      <c r="BH7" s="195" t="s">
        <v>220</v>
      </c>
      <c r="BI7" s="196"/>
      <c r="BJ7" s="196"/>
      <c r="BK7" s="196"/>
      <c r="BL7" s="196"/>
      <c r="BM7" s="196"/>
      <c r="BN7" s="196"/>
      <c r="BO7" s="196"/>
      <c r="BP7" s="197"/>
      <c r="BQ7" s="195" t="s">
        <v>221</v>
      </c>
      <c r="BR7" s="196"/>
      <c r="BS7" s="196"/>
      <c r="BT7" s="196"/>
      <c r="BU7" s="196"/>
      <c r="BV7" s="196"/>
      <c r="BW7" s="196"/>
      <c r="BX7" s="196"/>
      <c r="BY7" s="197"/>
      <c r="BZ7" s="195" t="s">
        <v>219</v>
      </c>
      <c r="CA7" s="196"/>
      <c r="CB7" s="196"/>
      <c r="CC7" s="196"/>
      <c r="CD7" s="196"/>
      <c r="CE7" s="196"/>
      <c r="CF7" s="196"/>
      <c r="CG7" s="196"/>
      <c r="CH7" s="196"/>
      <c r="CI7" s="196"/>
      <c r="CJ7" s="197"/>
      <c r="CK7" s="195" t="s">
        <v>219</v>
      </c>
      <c r="CL7" s="196"/>
      <c r="CM7" s="196"/>
      <c r="CN7" s="196"/>
      <c r="CO7" s="196"/>
      <c r="CP7" s="196"/>
      <c r="CQ7" s="196"/>
      <c r="CR7" s="196"/>
      <c r="CS7" s="196"/>
      <c r="CT7" s="196"/>
      <c r="CU7" s="197"/>
    </row>
    <row r="8" spans="1:99" s="67" customFormat="1" ht="12.75" x14ac:dyDescent="0.2">
      <c r="A8" s="191" t="s">
        <v>222</v>
      </c>
      <c r="B8" s="192"/>
      <c r="C8" s="193"/>
      <c r="D8" s="191" t="s">
        <v>223</v>
      </c>
      <c r="E8" s="192"/>
      <c r="F8" s="192"/>
      <c r="G8" s="192"/>
      <c r="H8" s="192"/>
      <c r="I8" s="192"/>
      <c r="J8" s="192"/>
      <c r="K8" s="192"/>
      <c r="L8" s="192"/>
      <c r="M8" s="191" t="s">
        <v>224</v>
      </c>
      <c r="N8" s="192"/>
      <c r="O8" s="192"/>
      <c r="P8" s="192"/>
      <c r="Q8" s="192"/>
      <c r="R8" s="192"/>
      <c r="S8" s="192"/>
      <c r="T8" s="192"/>
      <c r="U8" s="192"/>
      <c r="V8" s="193"/>
      <c r="W8" s="191" t="s">
        <v>225</v>
      </c>
      <c r="X8" s="192"/>
      <c r="Y8" s="192"/>
      <c r="Z8" s="192"/>
      <c r="AA8" s="192"/>
      <c r="AB8" s="192"/>
      <c r="AC8" s="192"/>
      <c r="AD8" s="192"/>
      <c r="AE8" s="192"/>
      <c r="AF8" s="193"/>
      <c r="AG8" s="191" t="s">
        <v>226</v>
      </c>
      <c r="AH8" s="192"/>
      <c r="AI8" s="192"/>
      <c r="AJ8" s="192"/>
      <c r="AK8" s="192"/>
      <c r="AL8" s="192"/>
      <c r="AM8" s="192"/>
      <c r="AN8" s="192"/>
      <c r="AO8" s="193"/>
      <c r="AP8" s="191" t="s">
        <v>227</v>
      </c>
      <c r="AQ8" s="192"/>
      <c r="AR8" s="192"/>
      <c r="AS8" s="192"/>
      <c r="AT8" s="192"/>
      <c r="AU8" s="192"/>
      <c r="AV8" s="192"/>
      <c r="AW8" s="192"/>
      <c r="AX8" s="193"/>
      <c r="AY8" s="191" t="s">
        <v>228</v>
      </c>
      <c r="AZ8" s="192"/>
      <c r="BA8" s="192"/>
      <c r="BB8" s="192"/>
      <c r="BC8" s="192"/>
      <c r="BD8" s="192"/>
      <c r="BE8" s="192"/>
      <c r="BF8" s="192"/>
      <c r="BG8" s="193"/>
      <c r="BH8" s="191" t="s">
        <v>229</v>
      </c>
      <c r="BI8" s="192"/>
      <c r="BJ8" s="192"/>
      <c r="BK8" s="192"/>
      <c r="BL8" s="192"/>
      <c r="BM8" s="192"/>
      <c r="BN8" s="192"/>
      <c r="BO8" s="192"/>
      <c r="BP8" s="193"/>
      <c r="BQ8" s="191" t="s">
        <v>230</v>
      </c>
      <c r="BR8" s="192"/>
      <c r="BS8" s="192"/>
      <c r="BT8" s="192"/>
      <c r="BU8" s="192"/>
      <c r="BV8" s="192"/>
      <c r="BW8" s="192"/>
      <c r="BX8" s="192"/>
      <c r="BY8" s="193"/>
      <c r="BZ8" s="191" t="s">
        <v>231</v>
      </c>
      <c r="CA8" s="192"/>
      <c r="CB8" s="192"/>
      <c r="CC8" s="192"/>
      <c r="CD8" s="192"/>
      <c r="CE8" s="192"/>
      <c r="CF8" s="192"/>
      <c r="CG8" s="192"/>
      <c r="CH8" s="192"/>
      <c r="CI8" s="192"/>
      <c r="CJ8" s="193"/>
      <c r="CK8" s="191" t="s">
        <v>232</v>
      </c>
      <c r="CL8" s="192"/>
      <c r="CM8" s="192"/>
      <c r="CN8" s="192"/>
      <c r="CO8" s="192"/>
      <c r="CP8" s="192"/>
      <c r="CQ8" s="192"/>
      <c r="CR8" s="192"/>
      <c r="CS8" s="192"/>
      <c r="CT8" s="192"/>
      <c r="CU8" s="193"/>
    </row>
    <row r="9" spans="1:99" s="67" customFormat="1" ht="12.75" x14ac:dyDescent="0.2">
      <c r="A9" s="191"/>
      <c r="B9" s="192"/>
      <c r="C9" s="193"/>
      <c r="D9" s="191" t="s">
        <v>233</v>
      </c>
      <c r="E9" s="192"/>
      <c r="F9" s="192"/>
      <c r="G9" s="192"/>
      <c r="H9" s="192"/>
      <c r="I9" s="192"/>
      <c r="J9" s="192"/>
      <c r="K9" s="192"/>
      <c r="L9" s="192"/>
      <c r="M9" s="191" t="s">
        <v>234</v>
      </c>
      <c r="N9" s="192"/>
      <c r="O9" s="192"/>
      <c r="P9" s="192"/>
      <c r="Q9" s="192"/>
      <c r="R9" s="192"/>
      <c r="S9" s="192"/>
      <c r="T9" s="192"/>
      <c r="U9" s="192"/>
      <c r="V9" s="193"/>
      <c r="W9" s="191" t="s">
        <v>235</v>
      </c>
      <c r="X9" s="192"/>
      <c r="Y9" s="192"/>
      <c r="Z9" s="192"/>
      <c r="AA9" s="192"/>
      <c r="AB9" s="192"/>
      <c r="AC9" s="192"/>
      <c r="AD9" s="192"/>
      <c r="AE9" s="192"/>
      <c r="AF9" s="193"/>
      <c r="AG9" s="191" t="s">
        <v>236</v>
      </c>
      <c r="AH9" s="192"/>
      <c r="AI9" s="192"/>
      <c r="AJ9" s="192"/>
      <c r="AK9" s="192"/>
      <c r="AL9" s="192"/>
      <c r="AM9" s="192"/>
      <c r="AN9" s="192"/>
      <c r="AO9" s="193"/>
      <c r="AP9" s="191" t="s">
        <v>237</v>
      </c>
      <c r="AQ9" s="192"/>
      <c r="AR9" s="192"/>
      <c r="AS9" s="192"/>
      <c r="AT9" s="192"/>
      <c r="AU9" s="192"/>
      <c r="AV9" s="192"/>
      <c r="AW9" s="192"/>
      <c r="AX9" s="193"/>
      <c r="AY9" s="191" t="s">
        <v>237</v>
      </c>
      <c r="AZ9" s="192"/>
      <c r="BA9" s="192"/>
      <c r="BB9" s="192"/>
      <c r="BC9" s="192"/>
      <c r="BD9" s="192"/>
      <c r="BE9" s="192"/>
      <c r="BF9" s="192"/>
      <c r="BG9" s="193"/>
      <c r="BH9" s="191" t="s">
        <v>238</v>
      </c>
      <c r="BI9" s="192"/>
      <c r="BJ9" s="192"/>
      <c r="BK9" s="192"/>
      <c r="BL9" s="192"/>
      <c r="BM9" s="192"/>
      <c r="BN9" s="192"/>
      <c r="BO9" s="192"/>
      <c r="BP9" s="193"/>
      <c r="BQ9" s="191" t="s">
        <v>239</v>
      </c>
      <c r="BR9" s="192"/>
      <c r="BS9" s="192"/>
      <c r="BT9" s="192"/>
      <c r="BU9" s="192"/>
      <c r="BV9" s="192"/>
      <c r="BW9" s="192"/>
      <c r="BX9" s="192"/>
      <c r="BY9" s="193"/>
      <c r="BZ9" s="191" t="s">
        <v>240</v>
      </c>
      <c r="CA9" s="192"/>
      <c r="CB9" s="192"/>
      <c r="CC9" s="192"/>
      <c r="CD9" s="192"/>
      <c r="CE9" s="192"/>
      <c r="CF9" s="192"/>
      <c r="CG9" s="192"/>
      <c r="CH9" s="192"/>
      <c r="CI9" s="192"/>
      <c r="CJ9" s="193"/>
      <c r="CK9" s="191" t="s">
        <v>241</v>
      </c>
      <c r="CL9" s="192"/>
      <c r="CM9" s="192"/>
      <c r="CN9" s="192"/>
      <c r="CO9" s="192"/>
      <c r="CP9" s="192"/>
      <c r="CQ9" s="192"/>
      <c r="CR9" s="192"/>
      <c r="CS9" s="192"/>
      <c r="CT9" s="192"/>
      <c r="CU9" s="193"/>
    </row>
    <row r="10" spans="1:99" s="67" customFormat="1" ht="12.75" x14ac:dyDescent="0.2">
      <c r="A10" s="191"/>
      <c r="B10" s="192"/>
      <c r="C10" s="193"/>
      <c r="D10" s="191"/>
      <c r="E10" s="192"/>
      <c r="F10" s="192"/>
      <c r="G10" s="192"/>
      <c r="H10" s="192"/>
      <c r="I10" s="192"/>
      <c r="J10" s="192"/>
      <c r="K10" s="192"/>
      <c r="L10" s="192"/>
      <c r="M10" s="191" t="s">
        <v>242</v>
      </c>
      <c r="N10" s="192"/>
      <c r="O10" s="192"/>
      <c r="P10" s="192"/>
      <c r="Q10" s="192"/>
      <c r="R10" s="192"/>
      <c r="S10" s="192"/>
      <c r="T10" s="192"/>
      <c r="U10" s="192"/>
      <c r="V10" s="193"/>
      <c r="W10" s="191" t="s">
        <v>243</v>
      </c>
      <c r="X10" s="192"/>
      <c r="Y10" s="192"/>
      <c r="Z10" s="192"/>
      <c r="AA10" s="192"/>
      <c r="AB10" s="192"/>
      <c r="AC10" s="192"/>
      <c r="AD10" s="192"/>
      <c r="AE10" s="192"/>
      <c r="AF10" s="193"/>
      <c r="AG10" s="191" t="s">
        <v>244</v>
      </c>
      <c r="AH10" s="192"/>
      <c r="AI10" s="192"/>
      <c r="AJ10" s="192"/>
      <c r="AK10" s="192"/>
      <c r="AL10" s="192"/>
      <c r="AM10" s="192"/>
      <c r="AN10" s="192"/>
      <c r="AO10" s="193"/>
      <c r="AP10" s="191" t="s">
        <v>223</v>
      </c>
      <c r="AQ10" s="192"/>
      <c r="AR10" s="192"/>
      <c r="AS10" s="192"/>
      <c r="AT10" s="192"/>
      <c r="AU10" s="192"/>
      <c r="AV10" s="192"/>
      <c r="AW10" s="192"/>
      <c r="AX10" s="193"/>
      <c r="AY10" s="191" t="s">
        <v>223</v>
      </c>
      <c r="AZ10" s="192"/>
      <c r="BA10" s="192"/>
      <c r="BB10" s="192"/>
      <c r="BC10" s="192"/>
      <c r="BD10" s="192"/>
      <c r="BE10" s="192"/>
      <c r="BF10" s="192"/>
      <c r="BG10" s="193"/>
      <c r="BH10" s="191" t="s">
        <v>245</v>
      </c>
      <c r="BI10" s="192"/>
      <c r="BJ10" s="192"/>
      <c r="BK10" s="192"/>
      <c r="BL10" s="192"/>
      <c r="BM10" s="192"/>
      <c r="BN10" s="192"/>
      <c r="BO10" s="192"/>
      <c r="BP10" s="193"/>
      <c r="BQ10" s="191" t="s">
        <v>229</v>
      </c>
      <c r="BR10" s="192"/>
      <c r="BS10" s="192"/>
      <c r="BT10" s="192"/>
      <c r="BU10" s="192"/>
      <c r="BV10" s="192"/>
      <c r="BW10" s="192"/>
      <c r="BX10" s="192"/>
      <c r="BY10" s="193"/>
      <c r="BZ10" s="191" t="s">
        <v>223</v>
      </c>
      <c r="CA10" s="192"/>
      <c r="CB10" s="192"/>
      <c r="CC10" s="192"/>
      <c r="CD10" s="192"/>
      <c r="CE10" s="192"/>
      <c r="CF10" s="192"/>
      <c r="CG10" s="192"/>
      <c r="CH10" s="192"/>
      <c r="CI10" s="192"/>
      <c r="CJ10" s="193"/>
      <c r="CK10" s="191" t="s">
        <v>246</v>
      </c>
      <c r="CL10" s="192"/>
      <c r="CM10" s="192"/>
      <c r="CN10" s="192"/>
      <c r="CO10" s="192"/>
      <c r="CP10" s="192"/>
      <c r="CQ10" s="192"/>
      <c r="CR10" s="192"/>
      <c r="CS10" s="192"/>
      <c r="CT10" s="192"/>
      <c r="CU10" s="193"/>
    </row>
    <row r="11" spans="1:99" s="67" customFormat="1" ht="12.75" x14ac:dyDescent="0.2">
      <c r="A11" s="191"/>
      <c r="B11" s="192"/>
      <c r="C11" s="193"/>
      <c r="D11" s="191"/>
      <c r="E11" s="192"/>
      <c r="F11" s="192"/>
      <c r="G11" s="192"/>
      <c r="H11" s="192"/>
      <c r="I11" s="192"/>
      <c r="J11" s="192"/>
      <c r="K11" s="192"/>
      <c r="L11" s="192"/>
      <c r="M11" s="191"/>
      <c r="N11" s="192"/>
      <c r="O11" s="192"/>
      <c r="P11" s="192"/>
      <c r="Q11" s="192"/>
      <c r="R11" s="192"/>
      <c r="S11" s="192"/>
      <c r="T11" s="192"/>
      <c r="U11" s="192"/>
      <c r="V11" s="193"/>
      <c r="W11" s="191" t="s">
        <v>233</v>
      </c>
      <c r="X11" s="192"/>
      <c r="Y11" s="192"/>
      <c r="Z11" s="192"/>
      <c r="AA11" s="192"/>
      <c r="AB11" s="192"/>
      <c r="AC11" s="192"/>
      <c r="AD11" s="192"/>
      <c r="AE11" s="192"/>
      <c r="AF11" s="193"/>
      <c r="AG11" s="191" t="s">
        <v>247</v>
      </c>
      <c r="AH11" s="192"/>
      <c r="AI11" s="192"/>
      <c r="AJ11" s="192"/>
      <c r="AK11" s="192"/>
      <c r="AL11" s="192"/>
      <c r="AM11" s="192"/>
      <c r="AN11" s="192"/>
      <c r="AO11" s="193"/>
      <c r="AP11" s="191" t="s">
        <v>233</v>
      </c>
      <c r="AQ11" s="192"/>
      <c r="AR11" s="192"/>
      <c r="AS11" s="192"/>
      <c r="AT11" s="192"/>
      <c r="AU11" s="192"/>
      <c r="AV11" s="192"/>
      <c r="AW11" s="192"/>
      <c r="AX11" s="193"/>
      <c r="AY11" s="191" t="s">
        <v>233</v>
      </c>
      <c r="AZ11" s="192"/>
      <c r="BA11" s="192"/>
      <c r="BB11" s="192"/>
      <c r="BC11" s="192"/>
      <c r="BD11" s="192"/>
      <c r="BE11" s="192"/>
      <c r="BF11" s="192"/>
      <c r="BG11" s="193"/>
      <c r="BH11" s="191" t="s">
        <v>248</v>
      </c>
      <c r="BI11" s="192"/>
      <c r="BJ11" s="192"/>
      <c r="BK11" s="192"/>
      <c r="BL11" s="192"/>
      <c r="BM11" s="192"/>
      <c r="BN11" s="192"/>
      <c r="BO11" s="192"/>
      <c r="BP11" s="193"/>
      <c r="BQ11" s="191" t="s">
        <v>249</v>
      </c>
      <c r="BR11" s="192"/>
      <c r="BS11" s="192"/>
      <c r="BT11" s="192"/>
      <c r="BU11" s="192"/>
      <c r="BV11" s="192"/>
      <c r="BW11" s="192"/>
      <c r="BX11" s="192"/>
      <c r="BY11" s="193"/>
      <c r="BZ11" s="191" t="s">
        <v>233</v>
      </c>
      <c r="CA11" s="192"/>
      <c r="CB11" s="192"/>
      <c r="CC11" s="192"/>
      <c r="CD11" s="192"/>
      <c r="CE11" s="192"/>
      <c r="CF11" s="192"/>
      <c r="CG11" s="192"/>
      <c r="CH11" s="192"/>
      <c r="CI11" s="192"/>
      <c r="CJ11" s="193"/>
      <c r="CK11" s="191" t="s">
        <v>250</v>
      </c>
      <c r="CL11" s="192"/>
      <c r="CM11" s="192"/>
      <c r="CN11" s="192"/>
      <c r="CO11" s="192"/>
      <c r="CP11" s="192"/>
      <c r="CQ11" s="192"/>
      <c r="CR11" s="192"/>
      <c r="CS11" s="192"/>
      <c r="CT11" s="192"/>
      <c r="CU11" s="193"/>
    </row>
    <row r="12" spans="1:99" s="67" customFormat="1" ht="12.75" x14ac:dyDescent="0.2">
      <c r="A12" s="191"/>
      <c r="B12" s="192"/>
      <c r="C12" s="193"/>
      <c r="D12" s="191"/>
      <c r="E12" s="192"/>
      <c r="F12" s="192"/>
      <c r="G12" s="192"/>
      <c r="H12" s="192"/>
      <c r="I12" s="192"/>
      <c r="J12" s="192"/>
      <c r="K12" s="192"/>
      <c r="L12" s="192"/>
      <c r="M12" s="191"/>
      <c r="N12" s="192"/>
      <c r="O12" s="192"/>
      <c r="P12" s="192"/>
      <c r="Q12" s="192"/>
      <c r="R12" s="192"/>
      <c r="S12" s="192"/>
      <c r="T12" s="192"/>
      <c r="U12" s="192"/>
      <c r="V12" s="193"/>
      <c r="W12" s="191"/>
      <c r="X12" s="192"/>
      <c r="Y12" s="192"/>
      <c r="Z12" s="192"/>
      <c r="AA12" s="192"/>
      <c r="AB12" s="192"/>
      <c r="AC12" s="192"/>
      <c r="AD12" s="192"/>
      <c r="AE12" s="192"/>
      <c r="AF12" s="193"/>
      <c r="AG12" s="191" t="s">
        <v>251</v>
      </c>
      <c r="AH12" s="192"/>
      <c r="AI12" s="192"/>
      <c r="AJ12" s="192"/>
      <c r="AK12" s="192"/>
      <c r="AL12" s="192"/>
      <c r="AM12" s="192"/>
      <c r="AN12" s="192"/>
      <c r="AO12" s="193"/>
      <c r="AP12" s="191" t="s">
        <v>252</v>
      </c>
      <c r="AQ12" s="192"/>
      <c r="AR12" s="192"/>
      <c r="AS12" s="192"/>
      <c r="AT12" s="192"/>
      <c r="AU12" s="192"/>
      <c r="AV12" s="192"/>
      <c r="AW12" s="192"/>
      <c r="AX12" s="193"/>
      <c r="AY12" s="191"/>
      <c r="AZ12" s="192"/>
      <c r="BA12" s="192"/>
      <c r="BB12" s="192"/>
      <c r="BC12" s="192"/>
      <c r="BD12" s="192"/>
      <c r="BE12" s="192"/>
      <c r="BF12" s="192"/>
      <c r="BG12" s="193"/>
      <c r="BH12" s="191" t="s">
        <v>253</v>
      </c>
      <c r="BI12" s="192"/>
      <c r="BJ12" s="192"/>
      <c r="BK12" s="192"/>
      <c r="BL12" s="192"/>
      <c r="BM12" s="192"/>
      <c r="BN12" s="192"/>
      <c r="BO12" s="192"/>
      <c r="BP12" s="193"/>
      <c r="BQ12" s="191" t="s">
        <v>254</v>
      </c>
      <c r="BR12" s="192"/>
      <c r="BS12" s="192"/>
      <c r="BT12" s="192"/>
      <c r="BU12" s="192"/>
      <c r="BV12" s="192"/>
      <c r="BW12" s="192"/>
      <c r="BX12" s="192"/>
      <c r="BY12" s="193"/>
      <c r="BZ12" s="191"/>
      <c r="CA12" s="192"/>
      <c r="CB12" s="192"/>
      <c r="CC12" s="192"/>
      <c r="CD12" s="192"/>
      <c r="CE12" s="192"/>
      <c r="CF12" s="192"/>
      <c r="CG12" s="192"/>
      <c r="CH12" s="192"/>
      <c r="CI12" s="192"/>
      <c r="CJ12" s="193"/>
      <c r="CK12" s="191" t="s">
        <v>255</v>
      </c>
      <c r="CL12" s="192"/>
      <c r="CM12" s="192"/>
      <c r="CN12" s="192"/>
      <c r="CO12" s="192"/>
      <c r="CP12" s="192"/>
      <c r="CQ12" s="192"/>
      <c r="CR12" s="192"/>
      <c r="CS12" s="192"/>
      <c r="CT12" s="192"/>
      <c r="CU12" s="193"/>
    </row>
    <row r="13" spans="1:99" s="67" customFormat="1" ht="12.75" x14ac:dyDescent="0.2">
      <c r="A13" s="191"/>
      <c r="B13" s="192"/>
      <c r="C13" s="193"/>
      <c r="D13" s="191"/>
      <c r="E13" s="192"/>
      <c r="F13" s="192"/>
      <c r="G13" s="192"/>
      <c r="H13" s="192"/>
      <c r="I13" s="192"/>
      <c r="J13" s="192"/>
      <c r="K13" s="192"/>
      <c r="L13" s="192"/>
      <c r="M13" s="191"/>
      <c r="N13" s="192"/>
      <c r="O13" s="192"/>
      <c r="P13" s="192"/>
      <c r="Q13" s="192"/>
      <c r="R13" s="192"/>
      <c r="S13" s="192"/>
      <c r="T13" s="192"/>
      <c r="U13" s="192"/>
      <c r="V13" s="193"/>
      <c r="W13" s="191"/>
      <c r="X13" s="192"/>
      <c r="Y13" s="192"/>
      <c r="Z13" s="192"/>
      <c r="AA13" s="192"/>
      <c r="AB13" s="192"/>
      <c r="AC13" s="192"/>
      <c r="AD13" s="192"/>
      <c r="AE13" s="192"/>
      <c r="AF13" s="193"/>
      <c r="AG13" s="191" t="s">
        <v>256</v>
      </c>
      <c r="AH13" s="192"/>
      <c r="AI13" s="192"/>
      <c r="AJ13" s="192"/>
      <c r="AK13" s="192"/>
      <c r="AL13" s="192"/>
      <c r="AM13" s="192"/>
      <c r="AN13" s="192"/>
      <c r="AO13" s="193"/>
      <c r="AP13" s="191" t="s">
        <v>257</v>
      </c>
      <c r="AQ13" s="192"/>
      <c r="AR13" s="192"/>
      <c r="AS13" s="192"/>
      <c r="AT13" s="192"/>
      <c r="AU13" s="192"/>
      <c r="AV13" s="192"/>
      <c r="AW13" s="192"/>
      <c r="AX13" s="193"/>
      <c r="AY13" s="191"/>
      <c r="AZ13" s="192"/>
      <c r="BA13" s="192"/>
      <c r="BB13" s="192"/>
      <c r="BC13" s="192"/>
      <c r="BD13" s="192"/>
      <c r="BE13" s="192"/>
      <c r="BF13" s="192"/>
      <c r="BG13" s="193"/>
      <c r="BH13" s="191" t="s">
        <v>258</v>
      </c>
      <c r="BI13" s="192"/>
      <c r="BJ13" s="192"/>
      <c r="BK13" s="192"/>
      <c r="BL13" s="192"/>
      <c r="BM13" s="192"/>
      <c r="BN13" s="192"/>
      <c r="BO13" s="192"/>
      <c r="BP13" s="193"/>
      <c r="BQ13" s="191" t="s">
        <v>259</v>
      </c>
      <c r="BR13" s="192"/>
      <c r="BS13" s="192"/>
      <c r="BT13" s="192"/>
      <c r="BU13" s="192"/>
      <c r="BV13" s="192"/>
      <c r="BW13" s="192"/>
      <c r="BX13" s="192"/>
      <c r="BY13" s="193"/>
      <c r="BZ13" s="191"/>
      <c r="CA13" s="192"/>
      <c r="CB13" s="192"/>
      <c r="CC13" s="192"/>
      <c r="CD13" s="192"/>
      <c r="CE13" s="192"/>
      <c r="CF13" s="192"/>
      <c r="CG13" s="192"/>
      <c r="CH13" s="192"/>
      <c r="CI13" s="192"/>
      <c r="CJ13" s="193"/>
      <c r="CK13" s="191" t="s">
        <v>260</v>
      </c>
      <c r="CL13" s="192"/>
      <c r="CM13" s="192"/>
      <c r="CN13" s="192"/>
      <c r="CO13" s="192"/>
      <c r="CP13" s="192"/>
      <c r="CQ13" s="192"/>
      <c r="CR13" s="192"/>
      <c r="CS13" s="192"/>
      <c r="CT13" s="192"/>
      <c r="CU13" s="193"/>
    </row>
    <row r="14" spans="1:99" s="67" customFormat="1" ht="12.75" x14ac:dyDescent="0.2">
      <c r="A14" s="191"/>
      <c r="B14" s="192"/>
      <c r="C14" s="193"/>
      <c r="D14" s="191"/>
      <c r="E14" s="192"/>
      <c r="F14" s="192"/>
      <c r="G14" s="192"/>
      <c r="H14" s="192"/>
      <c r="I14" s="192"/>
      <c r="J14" s="192"/>
      <c r="K14" s="192"/>
      <c r="L14" s="192"/>
      <c r="M14" s="191"/>
      <c r="N14" s="192"/>
      <c r="O14" s="192"/>
      <c r="P14" s="192"/>
      <c r="Q14" s="192"/>
      <c r="R14" s="192"/>
      <c r="S14" s="192"/>
      <c r="T14" s="192"/>
      <c r="U14" s="192"/>
      <c r="V14" s="193"/>
      <c r="W14" s="191"/>
      <c r="X14" s="192"/>
      <c r="Y14" s="192"/>
      <c r="Z14" s="192"/>
      <c r="AA14" s="192"/>
      <c r="AB14" s="192"/>
      <c r="AC14" s="192"/>
      <c r="AD14" s="192"/>
      <c r="AE14" s="192"/>
      <c r="AF14" s="193"/>
      <c r="AG14" s="191" t="s">
        <v>261</v>
      </c>
      <c r="AH14" s="192"/>
      <c r="AI14" s="192"/>
      <c r="AJ14" s="192"/>
      <c r="AK14" s="192"/>
      <c r="AL14" s="192"/>
      <c r="AM14" s="192"/>
      <c r="AN14" s="192"/>
      <c r="AO14" s="193"/>
      <c r="AP14" s="191" t="s">
        <v>262</v>
      </c>
      <c r="AQ14" s="192"/>
      <c r="AR14" s="192"/>
      <c r="AS14" s="192"/>
      <c r="AT14" s="192"/>
      <c r="AU14" s="192"/>
      <c r="AV14" s="192"/>
      <c r="AW14" s="192"/>
      <c r="AX14" s="193"/>
      <c r="AY14" s="191"/>
      <c r="AZ14" s="192"/>
      <c r="BA14" s="192"/>
      <c r="BB14" s="192"/>
      <c r="BC14" s="192"/>
      <c r="BD14" s="192"/>
      <c r="BE14" s="192"/>
      <c r="BF14" s="192"/>
      <c r="BG14" s="193"/>
      <c r="BH14" s="191" t="s">
        <v>263</v>
      </c>
      <c r="BI14" s="192"/>
      <c r="BJ14" s="192"/>
      <c r="BK14" s="192"/>
      <c r="BL14" s="192"/>
      <c r="BM14" s="192"/>
      <c r="BN14" s="192"/>
      <c r="BO14" s="192"/>
      <c r="BP14" s="193"/>
      <c r="BQ14" s="191" t="s">
        <v>264</v>
      </c>
      <c r="BR14" s="192"/>
      <c r="BS14" s="192"/>
      <c r="BT14" s="192"/>
      <c r="BU14" s="192"/>
      <c r="BV14" s="192"/>
      <c r="BW14" s="192"/>
      <c r="BX14" s="192"/>
      <c r="BY14" s="193"/>
      <c r="BZ14" s="191"/>
      <c r="CA14" s="192"/>
      <c r="CB14" s="192"/>
      <c r="CC14" s="192"/>
      <c r="CD14" s="192"/>
      <c r="CE14" s="192"/>
      <c r="CF14" s="192"/>
      <c r="CG14" s="192"/>
      <c r="CH14" s="192"/>
      <c r="CI14" s="192"/>
      <c r="CJ14" s="193"/>
      <c r="CK14" s="191" t="s">
        <v>265</v>
      </c>
      <c r="CL14" s="192"/>
      <c r="CM14" s="192"/>
      <c r="CN14" s="192"/>
      <c r="CO14" s="192"/>
      <c r="CP14" s="192"/>
      <c r="CQ14" s="192"/>
      <c r="CR14" s="192"/>
      <c r="CS14" s="192"/>
      <c r="CT14" s="192"/>
      <c r="CU14" s="193"/>
    </row>
    <row r="15" spans="1:99" s="67" customFormat="1" ht="12.75" x14ac:dyDescent="0.2">
      <c r="A15" s="191"/>
      <c r="B15" s="192"/>
      <c r="C15" s="193"/>
      <c r="D15" s="191"/>
      <c r="E15" s="192"/>
      <c r="F15" s="192"/>
      <c r="G15" s="192"/>
      <c r="H15" s="192"/>
      <c r="I15" s="192"/>
      <c r="J15" s="192"/>
      <c r="K15" s="192"/>
      <c r="L15" s="192"/>
      <c r="M15" s="191"/>
      <c r="N15" s="192"/>
      <c r="O15" s="192"/>
      <c r="P15" s="192"/>
      <c r="Q15" s="192"/>
      <c r="R15" s="192"/>
      <c r="S15" s="192"/>
      <c r="T15" s="192"/>
      <c r="U15" s="192"/>
      <c r="V15" s="193"/>
      <c r="W15" s="191"/>
      <c r="X15" s="192"/>
      <c r="Y15" s="192"/>
      <c r="Z15" s="192"/>
      <c r="AA15" s="192"/>
      <c r="AB15" s="192"/>
      <c r="AC15" s="192"/>
      <c r="AD15" s="192"/>
      <c r="AE15" s="192"/>
      <c r="AF15" s="193"/>
      <c r="AG15" s="191" t="s">
        <v>223</v>
      </c>
      <c r="AH15" s="192"/>
      <c r="AI15" s="192"/>
      <c r="AJ15" s="192"/>
      <c r="AK15" s="192"/>
      <c r="AL15" s="192"/>
      <c r="AM15" s="192"/>
      <c r="AN15" s="192"/>
      <c r="AO15" s="193"/>
      <c r="AP15" s="191"/>
      <c r="AQ15" s="192"/>
      <c r="AR15" s="192"/>
      <c r="AS15" s="192"/>
      <c r="AT15" s="192"/>
      <c r="AU15" s="192"/>
      <c r="AV15" s="192"/>
      <c r="AW15" s="192"/>
      <c r="AX15" s="193"/>
      <c r="AY15" s="191"/>
      <c r="AZ15" s="192"/>
      <c r="BA15" s="192"/>
      <c r="BB15" s="192"/>
      <c r="BC15" s="192"/>
      <c r="BD15" s="192"/>
      <c r="BE15" s="192"/>
      <c r="BF15" s="192"/>
      <c r="BG15" s="193"/>
      <c r="BH15" s="191"/>
      <c r="BI15" s="192"/>
      <c r="BJ15" s="192"/>
      <c r="BK15" s="192"/>
      <c r="BL15" s="192"/>
      <c r="BM15" s="192"/>
      <c r="BN15" s="192"/>
      <c r="BO15" s="192"/>
      <c r="BP15" s="193"/>
      <c r="BQ15" s="191" t="s">
        <v>258</v>
      </c>
      <c r="BR15" s="192"/>
      <c r="BS15" s="192"/>
      <c r="BT15" s="192"/>
      <c r="BU15" s="192"/>
      <c r="BV15" s="192"/>
      <c r="BW15" s="192"/>
      <c r="BX15" s="192"/>
      <c r="BY15" s="193"/>
      <c r="BZ15" s="191"/>
      <c r="CA15" s="192"/>
      <c r="CB15" s="192"/>
      <c r="CC15" s="192"/>
      <c r="CD15" s="192"/>
      <c r="CE15" s="192"/>
      <c r="CF15" s="192"/>
      <c r="CG15" s="192"/>
      <c r="CH15" s="192"/>
      <c r="CI15" s="192"/>
      <c r="CJ15" s="193"/>
      <c r="CK15" s="191" t="s">
        <v>266</v>
      </c>
      <c r="CL15" s="192"/>
      <c r="CM15" s="192"/>
      <c r="CN15" s="192"/>
      <c r="CO15" s="192"/>
      <c r="CP15" s="192"/>
      <c r="CQ15" s="192"/>
      <c r="CR15" s="192"/>
      <c r="CS15" s="192"/>
      <c r="CT15" s="192"/>
      <c r="CU15" s="193"/>
    </row>
    <row r="16" spans="1:99" s="67" customFormat="1" ht="12.75" x14ac:dyDescent="0.2">
      <c r="A16" s="191"/>
      <c r="B16" s="192"/>
      <c r="C16" s="193"/>
      <c r="D16" s="191"/>
      <c r="E16" s="192"/>
      <c r="F16" s="192"/>
      <c r="G16" s="192"/>
      <c r="H16" s="192"/>
      <c r="I16" s="192"/>
      <c r="J16" s="192"/>
      <c r="K16" s="192"/>
      <c r="L16" s="192"/>
      <c r="M16" s="191"/>
      <c r="N16" s="192"/>
      <c r="O16" s="192"/>
      <c r="P16" s="192"/>
      <c r="Q16" s="192"/>
      <c r="R16" s="192"/>
      <c r="S16" s="192"/>
      <c r="T16" s="192"/>
      <c r="U16" s="192"/>
      <c r="V16" s="193"/>
      <c r="W16" s="191"/>
      <c r="X16" s="192"/>
      <c r="Y16" s="192"/>
      <c r="Z16" s="192"/>
      <c r="AA16" s="192"/>
      <c r="AB16" s="192"/>
      <c r="AC16" s="192"/>
      <c r="AD16" s="192"/>
      <c r="AE16" s="192"/>
      <c r="AF16" s="193"/>
      <c r="AG16" s="191" t="s">
        <v>233</v>
      </c>
      <c r="AH16" s="192"/>
      <c r="AI16" s="192"/>
      <c r="AJ16" s="192"/>
      <c r="AK16" s="192"/>
      <c r="AL16" s="192"/>
      <c r="AM16" s="192"/>
      <c r="AN16" s="192"/>
      <c r="AO16" s="193"/>
      <c r="AP16" s="191"/>
      <c r="AQ16" s="192"/>
      <c r="AR16" s="192"/>
      <c r="AS16" s="192"/>
      <c r="AT16" s="192"/>
      <c r="AU16" s="192"/>
      <c r="AV16" s="192"/>
      <c r="AW16" s="192"/>
      <c r="AX16" s="193"/>
      <c r="AY16" s="191"/>
      <c r="AZ16" s="192"/>
      <c r="BA16" s="192"/>
      <c r="BB16" s="192"/>
      <c r="BC16" s="192"/>
      <c r="BD16" s="192"/>
      <c r="BE16" s="192"/>
      <c r="BF16" s="192"/>
      <c r="BG16" s="193"/>
      <c r="BH16" s="191"/>
      <c r="BI16" s="192"/>
      <c r="BJ16" s="192"/>
      <c r="BK16" s="192"/>
      <c r="BL16" s="192"/>
      <c r="BM16" s="192"/>
      <c r="BN16" s="192"/>
      <c r="BO16" s="192"/>
      <c r="BP16" s="193"/>
      <c r="BQ16" s="191" t="s">
        <v>263</v>
      </c>
      <c r="BR16" s="192"/>
      <c r="BS16" s="192"/>
      <c r="BT16" s="192"/>
      <c r="BU16" s="192"/>
      <c r="BV16" s="192"/>
      <c r="BW16" s="192"/>
      <c r="BX16" s="192"/>
      <c r="BY16" s="193"/>
      <c r="BZ16" s="191"/>
      <c r="CA16" s="192"/>
      <c r="CB16" s="192"/>
      <c r="CC16" s="192"/>
      <c r="CD16" s="192"/>
      <c r="CE16" s="192"/>
      <c r="CF16" s="192"/>
      <c r="CG16" s="192"/>
      <c r="CH16" s="192"/>
      <c r="CI16" s="192"/>
      <c r="CJ16" s="193"/>
      <c r="CK16" s="191" t="s">
        <v>267</v>
      </c>
      <c r="CL16" s="192"/>
      <c r="CM16" s="192"/>
      <c r="CN16" s="192"/>
      <c r="CO16" s="192"/>
      <c r="CP16" s="192"/>
      <c r="CQ16" s="192"/>
      <c r="CR16" s="192"/>
      <c r="CS16" s="192"/>
      <c r="CT16" s="192"/>
      <c r="CU16" s="193"/>
    </row>
    <row r="17" spans="1:99" s="67" customFormat="1" ht="12.75" x14ac:dyDescent="0.2">
      <c r="A17" s="191"/>
      <c r="B17" s="192"/>
      <c r="C17" s="193"/>
      <c r="D17" s="191"/>
      <c r="E17" s="192"/>
      <c r="F17" s="192"/>
      <c r="G17" s="192"/>
      <c r="H17" s="192"/>
      <c r="I17" s="192"/>
      <c r="J17" s="192"/>
      <c r="K17" s="192"/>
      <c r="L17" s="192"/>
      <c r="M17" s="191"/>
      <c r="N17" s="192"/>
      <c r="O17" s="192"/>
      <c r="P17" s="192"/>
      <c r="Q17" s="192"/>
      <c r="R17" s="192"/>
      <c r="S17" s="192"/>
      <c r="T17" s="192"/>
      <c r="U17" s="192"/>
      <c r="V17" s="193"/>
      <c r="W17" s="191"/>
      <c r="X17" s="192"/>
      <c r="Y17" s="192"/>
      <c r="Z17" s="192"/>
      <c r="AA17" s="192"/>
      <c r="AB17" s="192"/>
      <c r="AC17" s="192"/>
      <c r="AD17" s="192"/>
      <c r="AE17" s="192"/>
      <c r="AF17" s="193"/>
      <c r="AG17" s="191"/>
      <c r="AH17" s="192"/>
      <c r="AI17" s="192"/>
      <c r="AJ17" s="192"/>
      <c r="AK17" s="192"/>
      <c r="AL17" s="192"/>
      <c r="AM17" s="192"/>
      <c r="AN17" s="192"/>
      <c r="AO17" s="193"/>
      <c r="AP17" s="191"/>
      <c r="AQ17" s="192"/>
      <c r="AR17" s="192"/>
      <c r="AS17" s="192"/>
      <c r="AT17" s="192"/>
      <c r="AU17" s="192"/>
      <c r="AV17" s="192"/>
      <c r="AW17" s="192"/>
      <c r="AX17" s="193"/>
      <c r="AY17" s="191"/>
      <c r="AZ17" s="192"/>
      <c r="BA17" s="192"/>
      <c r="BB17" s="192"/>
      <c r="BC17" s="192"/>
      <c r="BD17" s="192"/>
      <c r="BE17" s="192"/>
      <c r="BF17" s="192"/>
      <c r="BG17" s="193"/>
      <c r="BH17" s="191"/>
      <c r="BI17" s="192"/>
      <c r="BJ17" s="192"/>
      <c r="BK17" s="192"/>
      <c r="BL17" s="192"/>
      <c r="BM17" s="192"/>
      <c r="BN17" s="192"/>
      <c r="BO17" s="192"/>
      <c r="BP17" s="193"/>
      <c r="BQ17" s="191"/>
      <c r="BR17" s="192"/>
      <c r="BS17" s="192"/>
      <c r="BT17" s="192"/>
      <c r="BU17" s="192"/>
      <c r="BV17" s="192"/>
      <c r="BW17" s="192"/>
      <c r="BX17" s="192"/>
      <c r="BY17" s="193"/>
      <c r="BZ17" s="191"/>
      <c r="CA17" s="192"/>
      <c r="CB17" s="192"/>
      <c r="CC17" s="192"/>
      <c r="CD17" s="192"/>
      <c r="CE17" s="192"/>
      <c r="CF17" s="192"/>
      <c r="CG17" s="192"/>
      <c r="CH17" s="192"/>
      <c r="CI17" s="192"/>
      <c r="CJ17" s="193"/>
      <c r="CK17" s="287" t="s">
        <v>238</v>
      </c>
      <c r="CL17" s="288"/>
      <c r="CM17" s="288"/>
      <c r="CN17" s="288"/>
      <c r="CO17" s="288"/>
      <c r="CP17" s="288"/>
      <c r="CQ17" s="288"/>
      <c r="CR17" s="288"/>
      <c r="CS17" s="288"/>
      <c r="CT17" s="288"/>
      <c r="CU17" s="289"/>
    </row>
    <row r="18" spans="1:99" s="67" customFormat="1" ht="12.75" x14ac:dyDescent="0.2">
      <c r="A18" s="199">
        <v>1</v>
      </c>
      <c r="B18" s="200"/>
      <c r="C18" s="201"/>
      <c r="D18" s="199">
        <v>2</v>
      </c>
      <c r="E18" s="200"/>
      <c r="F18" s="200"/>
      <c r="G18" s="200"/>
      <c r="H18" s="200"/>
      <c r="I18" s="200"/>
      <c r="J18" s="200"/>
      <c r="K18" s="200"/>
      <c r="L18" s="200"/>
      <c r="M18" s="199">
        <v>3</v>
      </c>
      <c r="N18" s="200"/>
      <c r="O18" s="200"/>
      <c r="P18" s="200"/>
      <c r="Q18" s="200"/>
      <c r="R18" s="200"/>
      <c r="S18" s="200"/>
      <c r="T18" s="200"/>
      <c r="U18" s="200"/>
      <c r="V18" s="201"/>
      <c r="W18" s="199">
        <v>4</v>
      </c>
      <c r="X18" s="200"/>
      <c r="Y18" s="200"/>
      <c r="Z18" s="200"/>
      <c r="AA18" s="200"/>
      <c r="AB18" s="200"/>
      <c r="AC18" s="200"/>
      <c r="AD18" s="200"/>
      <c r="AE18" s="200"/>
      <c r="AF18" s="201"/>
      <c r="AG18" s="202">
        <v>5</v>
      </c>
      <c r="AH18" s="200"/>
      <c r="AI18" s="200"/>
      <c r="AJ18" s="200"/>
      <c r="AK18" s="200"/>
      <c r="AL18" s="200"/>
      <c r="AM18" s="200"/>
      <c r="AN18" s="200"/>
      <c r="AO18" s="201"/>
      <c r="AP18" s="199">
        <v>6</v>
      </c>
      <c r="AQ18" s="200"/>
      <c r="AR18" s="200"/>
      <c r="AS18" s="200"/>
      <c r="AT18" s="200"/>
      <c r="AU18" s="200"/>
      <c r="AV18" s="200"/>
      <c r="AW18" s="200"/>
      <c r="AX18" s="201"/>
      <c r="AY18" s="199">
        <v>7</v>
      </c>
      <c r="AZ18" s="200"/>
      <c r="BA18" s="200"/>
      <c r="BB18" s="200"/>
      <c r="BC18" s="200"/>
      <c r="BD18" s="200"/>
      <c r="BE18" s="200"/>
      <c r="BF18" s="200"/>
      <c r="BG18" s="201"/>
      <c r="BH18" s="199">
        <v>8</v>
      </c>
      <c r="BI18" s="200"/>
      <c r="BJ18" s="200"/>
      <c r="BK18" s="200"/>
      <c r="BL18" s="200"/>
      <c r="BM18" s="200"/>
      <c r="BN18" s="200"/>
      <c r="BO18" s="200"/>
      <c r="BP18" s="201"/>
      <c r="BQ18" s="199">
        <v>9</v>
      </c>
      <c r="BR18" s="200"/>
      <c r="BS18" s="200"/>
      <c r="BT18" s="200"/>
      <c r="BU18" s="200"/>
      <c r="BV18" s="200"/>
      <c r="BW18" s="200"/>
      <c r="BX18" s="200"/>
      <c r="BY18" s="201"/>
      <c r="BZ18" s="199">
        <v>10</v>
      </c>
      <c r="CA18" s="200"/>
      <c r="CB18" s="200"/>
      <c r="CC18" s="200"/>
      <c r="CD18" s="200"/>
      <c r="CE18" s="200"/>
      <c r="CF18" s="200"/>
      <c r="CG18" s="200"/>
      <c r="CH18" s="200"/>
      <c r="CI18" s="200"/>
      <c r="CJ18" s="201"/>
      <c r="CK18" s="199">
        <v>11</v>
      </c>
      <c r="CL18" s="200"/>
      <c r="CM18" s="200"/>
      <c r="CN18" s="200"/>
      <c r="CO18" s="200"/>
      <c r="CP18" s="200"/>
      <c r="CQ18" s="200"/>
      <c r="CR18" s="200"/>
      <c r="CS18" s="200"/>
      <c r="CT18" s="200"/>
      <c r="CU18" s="201"/>
    </row>
    <row r="19" spans="1:99" s="82" customFormat="1" ht="69.75" customHeight="1" x14ac:dyDescent="0.2">
      <c r="A19" s="361">
        <v>1</v>
      </c>
      <c r="B19" s="362"/>
      <c r="C19" s="363"/>
      <c r="D19" s="206" t="s">
        <v>84</v>
      </c>
      <c r="E19" s="207"/>
      <c r="F19" s="207"/>
      <c r="G19" s="207"/>
      <c r="H19" s="207"/>
      <c r="I19" s="207"/>
      <c r="J19" s="207"/>
      <c r="K19" s="207"/>
      <c r="L19" s="207"/>
      <c r="M19" s="206" t="s">
        <v>356</v>
      </c>
      <c r="N19" s="207"/>
      <c r="O19" s="207"/>
      <c r="P19" s="207"/>
      <c r="Q19" s="207"/>
      <c r="R19" s="207"/>
      <c r="S19" s="207"/>
      <c r="T19" s="207"/>
      <c r="U19" s="207"/>
      <c r="V19" s="208"/>
      <c r="W19" s="209" t="s">
        <v>516</v>
      </c>
      <c r="X19" s="210"/>
      <c r="Y19" s="210"/>
      <c r="Z19" s="210"/>
      <c r="AA19" s="210"/>
      <c r="AB19" s="210"/>
      <c r="AC19" s="210"/>
      <c r="AD19" s="210"/>
      <c r="AE19" s="210"/>
      <c r="AF19" s="211"/>
      <c r="AG19" s="212" t="s">
        <v>375</v>
      </c>
      <c r="AH19" s="213"/>
      <c r="AI19" s="213"/>
      <c r="AJ19" s="213"/>
      <c r="AK19" s="213"/>
      <c r="AL19" s="213"/>
      <c r="AM19" s="213"/>
      <c r="AN19" s="213"/>
      <c r="AO19" s="214"/>
      <c r="AP19" s="349" t="s">
        <v>517</v>
      </c>
      <c r="AQ19" s="350"/>
      <c r="AR19" s="350"/>
      <c r="AS19" s="350"/>
      <c r="AT19" s="350"/>
      <c r="AU19" s="350"/>
      <c r="AV19" s="350"/>
      <c r="AW19" s="350"/>
      <c r="AX19" s="351"/>
      <c r="AY19" s="218" t="s">
        <v>517</v>
      </c>
      <c r="AZ19" s="219"/>
      <c r="BA19" s="219"/>
      <c r="BB19" s="219"/>
      <c r="BC19" s="219"/>
      <c r="BD19" s="219"/>
      <c r="BE19" s="219"/>
      <c r="BF19" s="219"/>
      <c r="BG19" s="220"/>
      <c r="BH19" s="221" t="s">
        <v>390</v>
      </c>
      <c r="BI19" s="222"/>
      <c r="BJ19" s="222"/>
      <c r="BK19" s="222"/>
      <c r="BL19" s="222"/>
      <c r="BM19" s="222"/>
      <c r="BN19" s="222"/>
      <c r="BO19" s="222"/>
      <c r="BP19" s="223"/>
      <c r="BQ19" s="224" t="s">
        <v>376</v>
      </c>
      <c r="BR19" s="225"/>
      <c r="BS19" s="225"/>
      <c r="BT19" s="225"/>
      <c r="BU19" s="225"/>
      <c r="BV19" s="225"/>
      <c r="BW19" s="225"/>
      <c r="BX19" s="225"/>
      <c r="BY19" s="226"/>
      <c r="BZ19" s="206" t="s">
        <v>408</v>
      </c>
      <c r="CA19" s="207"/>
      <c r="CB19" s="207"/>
      <c r="CC19" s="207"/>
      <c r="CD19" s="207"/>
      <c r="CE19" s="207"/>
      <c r="CF19" s="207"/>
      <c r="CG19" s="207"/>
      <c r="CH19" s="207"/>
      <c r="CI19" s="207"/>
      <c r="CJ19" s="208"/>
      <c r="CK19" s="330"/>
      <c r="CL19" s="331"/>
      <c r="CM19" s="331"/>
      <c r="CN19" s="331"/>
      <c r="CO19" s="331"/>
      <c r="CP19" s="331"/>
      <c r="CQ19" s="331"/>
      <c r="CR19" s="331"/>
      <c r="CS19" s="331"/>
      <c r="CT19" s="331"/>
      <c r="CU19" s="332"/>
    </row>
    <row r="20" spans="1:99" s="82" customFormat="1" ht="78" customHeight="1" x14ac:dyDescent="0.2">
      <c r="A20" s="361">
        <v>2</v>
      </c>
      <c r="B20" s="362"/>
      <c r="C20" s="363"/>
      <c r="D20" s="206" t="s">
        <v>71</v>
      </c>
      <c r="E20" s="207"/>
      <c r="F20" s="207"/>
      <c r="G20" s="207"/>
      <c r="H20" s="207"/>
      <c r="I20" s="207"/>
      <c r="J20" s="207"/>
      <c r="K20" s="207"/>
      <c r="L20" s="207"/>
      <c r="M20" s="206" t="s">
        <v>357</v>
      </c>
      <c r="N20" s="207"/>
      <c r="O20" s="207"/>
      <c r="P20" s="207"/>
      <c r="Q20" s="207"/>
      <c r="R20" s="207"/>
      <c r="S20" s="207"/>
      <c r="T20" s="207"/>
      <c r="U20" s="207"/>
      <c r="V20" s="208"/>
      <c r="W20" s="209" t="s">
        <v>518</v>
      </c>
      <c r="X20" s="210"/>
      <c r="Y20" s="210"/>
      <c r="Z20" s="210"/>
      <c r="AA20" s="210"/>
      <c r="AB20" s="210"/>
      <c r="AC20" s="210"/>
      <c r="AD20" s="210"/>
      <c r="AE20" s="210"/>
      <c r="AF20" s="211"/>
      <c r="AG20" s="212" t="s">
        <v>377</v>
      </c>
      <c r="AH20" s="213"/>
      <c r="AI20" s="213"/>
      <c r="AJ20" s="213"/>
      <c r="AK20" s="213"/>
      <c r="AL20" s="213"/>
      <c r="AM20" s="213"/>
      <c r="AN20" s="213"/>
      <c r="AO20" s="214"/>
      <c r="AP20" s="349" t="s">
        <v>520</v>
      </c>
      <c r="AQ20" s="350"/>
      <c r="AR20" s="350"/>
      <c r="AS20" s="350"/>
      <c r="AT20" s="350"/>
      <c r="AU20" s="350"/>
      <c r="AV20" s="350"/>
      <c r="AW20" s="350"/>
      <c r="AX20" s="351"/>
      <c r="AY20" s="218" t="s">
        <v>520</v>
      </c>
      <c r="AZ20" s="219"/>
      <c r="BA20" s="219"/>
      <c r="BB20" s="219"/>
      <c r="BC20" s="219"/>
      <c r="BD20" s="219"/>
      <c r="BE20" s="219"/>
      <c r="BF20" s="219"/>
      <c r="BG20" s="220"/>
      <c r="BH20" s="221" t="s">
        <v>391</v>
      </c>
      <c r="BI20" s="222"/>
      <c r="BJ20" s="222"/>
      <c r="BK20" s="222"/>
      <c r="BL20" s="222"/>
      <c r="BM20" s="222"/>
      <c r="BN20" s="222"/>
      <c r="BO20" s="222"/>
      <c r="BP20" s="223"/>
      <c r="BQ20" s="224" t="s">
        <v>389</v>
      </c>
      <c r="BR20" s="225"/>
      <c r="BS20" s="225"/>
      <c r="BT20" s="225"/>
      <c r="BU20" s="225"/>
      <c r="BV20" s="225"/>
      <c r="BW20" s="225"/>
      <c r="BX20" s="225"/>
      <c r="BY20" s="226"/>
      <c r="BZ20" s="206" t="s">
        <v>408</v>
      </c>
      <c r="CA20" s="207"/>
      <c r="CB20" s="207"/>
      <c r="CC20" s="207"/>
      <c r="CD20" s="207"/>
      <c r="CE20" s="207"/>
      <c r="CF20" s="207"/>
      <c r="CG20" s="207"/>
      <c r="CH20" s="207"/>
      <c r="CI20" s="207"/>
      <c r="CJ20" s="208"/>
      <c r="CK20" s="330"/>
      <c r="CL20" s="331"/>
      <c r="CM20" s="331"/>
      <c r="CN20" s="331"/>
      <c r="CO20" s="331"/>
      <c r="CP20" s="331"/>
      <c r="CQ20" s="331"/>
      <c r="CR20" s="331"/>
      <c r="CS20" s="331"/>
      <c r="CT20" s="331"/>
      <c r="CU20" s="332"/>
    </row>
    <row r="21" spans="1:99" s="82" customFormat="1" ht="95.25" customHeight="1" x14ac:dyDescent="0.2">
      <c r="A21" s="203">
        <v>3</v>
      </c>
      <c r="B21" s="204"/>
      <c r="C21" s="205"/>
      <c r="D21" s="206" t="s">
        <v>75</v>
      </c>
      <c r="E21" s="207"/>
      <c r="F21" s="207"/>
      <c r="G21" s="207"/>
      <c r="H21" s="207"/>
      <c r="I21" s="207"/>
      <c r="J21" s="207"/>
      <c r="K21" s="207"/>
      <c r="L21" s="207"/>
      <c r="M21" s="206" t="s">
        <v>358</v>
      </c>
      <c r="N21" s="207"/>
      <c r="O21" s="207"/>
      <c r="P21" s="207"/>
      <c r="Q21" s="207"/>
      <c r="R21" s="207"/>
      <c r="S21" s="207"/>
      <c r="T21" s="207"/>
      <c r="U21" s="207"/>
      <c r="V21" s="208"/>
      <c r="W21" s="209" t="s">
        <v>519</v>
      </c>
      <c r="X21" s="210"/>
      <c r="Y21" s="210"/>
      <c r="Z21" s="210"/>
      <c r="AA21" s="210"/>
      <c r="AB21" s="210"/>
      <c r="AC21" s="210"/>
      <c r="AD21" s="210"/>
      <c r="AE21" s="210"/>
      <c r="AF21" s="211"/>
      <c r="AG21" s="212" t="s">
        <v>378</v>
      </c>
      <c r="AH21" s="213"/>
      <c r="AI21" s="213"/>
      <c r="AJ21" s="213"/>
      <c r="AK21" s="213"/>
      <c r="AL21" s="213"/>
      <c r="AM21" s="213"/>
      <c r="AN21" s="213"/>
      <c r="AO21" s="214"/>
      <c r="AP21" s="349">
        <v>128583</v>
      </c>
      <c r="AQ21" s="350"/>
      <c r="AR21" s="350"/>
      <c r="AS21" s="350"/>
      <c r="AT21" s="350"/>
      <c r="AU21" s="350"/>
      <c r="AV21" s="350"/>
      <c r="AW21" s="350"/>
      <c r="AX21" s="351"/>
      <c r="AY21" s="218">
        <v>128583</v>
      </c>
      <c r="AZ21" s="219"/>
      <c r="BA21" s="219"/>
      <c r="BB21" s="219"/>
      <c r="BC21" s="219"/>
      <c r="BD21" s="219"/>
      <c r="BE21" s="219"/>
      <c r="BF21" s="219"/>
      <c r="BG21" s="220"/>
      <c r="BH21" s="221" t="s">
        <v>392</v>
      </c>
      <c r="BI21" s="222"/>
      <c r="BJ21" s="222"/>
      <c r="BK21" s="222"/>
      <c r="BL21" s="222"/>
      <c r="BM21" s="222"/>
      <c r="BN21" s="222"/>
      <c r="BO21" s="222"/>
      <c r="BP21" s="223"/>
      <c r="BQ21" s="224" t="s">
        <v>393</v>
      </c>
      <c r="BR21" s="225"/>
      <c r="BS21" s="225"/>
      <c r="BT21" s="225"/>
      <c r="BU21" s="225"/>
      <c r="BV21" s="225"/>
      <c r="BW21" s="225"/>
      <c r="BX21" s="225"/>
      <c r="BY21" s="226"/>
      <c r="BZ21" s="206" t="s">
        <v>408</v>
      </c>
      <c r="CA21" s="207"/>
      <c r="CB21" s="207"/>
      <c r="CC21" s="207"/>
      <c r="CD21" s="207"/>
      <c r="CE21" s="207"/>
      <c r="CF21" s="207"/>
      <c r="CG21" s="207"/>
      <c r="CH21" s="207"/>
      <c r="CI21" s="207"/>
      <c r="CJ21" s="208"/>
      <c r="CK21" s="330"/>
      <c r="CL21" s="331"/>
      <c r="CM21" s="331"/>
      <c r="CN21" s="331"/>
      <c r="CO21" s="331"/>
      <c r="CP21" s="331"/>
      <c r="CQ21" s="331"/>
      <c r="CR21" s="331"/>
      <c r="CS21" s="331"/>
      <c r="CT21" s="331"/>
      <c r="CU21" s="332"/>
    </row>
    <row r="22" spans="1:99" s="82" customFormat="1" ht="73.5" customHeight="1" x14ac:dyDescent="0.2">
      <c r="A22" s="203">
        <v>4</v>
      </c>
      <c r="B22" s="204"/>
      <c r="C22" s="205"/>
      <c r="D22" s="206" t="s">
        <v>360</v>
      </c>
      <c r="E22" s="207"/>
      <c r="F22" s="207"/>
      <c r="G22" s="207"/>
      <c r="H22" s="207"/>
      <c r="I22" s="207"/>
      <c r="J22" s="207"/>
      <c r="K22" s="207"/>
      <c r="L22" s="207"/>
      <c r="M22" s="206" t="s">
        <v>361</v>
      </c>
      <c r="N22" s="207"/>
      <c r="O22" s="207"/>
      <c r="P22" s="207"/>
      <c r="Q22" s="207"/>
      <c r="R22" s="207"/>
      <c r="S22" s="207"/>
      <c r="T22" s="207"/>
      <c r="U22" s="207"/>
      <c r="V22" s="208"/>
      <c r="W22" s="209" t="s">
        <v>368</v>
      </c>
      <c r="X22" s="210"/>
      <c r="Y22" s="210"/>
      <c r="Z22" s="210"/>
      <c r="AA22" s="210"/>
      <c r="AB22" s="210"/>
      <c r="AC22" s="210"/>
      <c r="AD22" s="210"/>
      <c r="AE22" s="210"/>
      <c r="AF22" s="211"/>
      <c r="AG22" s="212" t="s">
        <v>380</v>
      </c>
      <c r="AH22" s="213"/>
      <c r="AI22" s="213"/>
      <c r="AJ22" s="213"/>
      <c r="AK22" s="213"/>
      <c r="AL22" s="213"/>
      <c r="AM22" s="213"/>
      <c r="AN22" s="213"/>
      <c r="AO22" s="214"/>
      <c r="AP22" s="349" t="s">
        <v>528</v>
      </c>
      <c r="AQ22" s="350"/>
      <c r="AR22" s="350"/>
      <c r="AS22" s="350"/>
      <c r="AT22" s="350"/>
      <c r="AU22" s="350"/>
      <c r="AV22" s="350"/>
      <c r="AW22" s="350"/>
      <c r="AX22" s="351"/>
      <c r="AY22" s="218" t="s">
        <v>528</v>
      </c>
      <c r="AZ22" s="219"/>
      <c r="BA22" s="219"/>
      <c r="BB22" s="219"/>
      <c r="BC22" s="219"/>
      <c r="BD22" s="219"/>
      <c r="BE22" s="219"/>
      <c r="BF22" s="219"/>
      <c r="BG22" s="220"/>
      <c r="BH22" s="221" t="s">
        <v>399</v>
      </c>
      <c r="BI22" s="222"/>
      <c r="BJ22" s="222"/>
      <c r="BK22" s="222"/>
      <c r="BL22" s="222"/>
      <c r="BM22" s="222"/>
      <c r="BN22" s="222"/>
      <c r="BO22" s="222"/>
      <c r="BP22" s="223"/>
      <c r="BQ22" s="224" t="s">
        <v>401</v>
      </c>
      <c r="BR22" s="225"/>
      <c r="BS22" s="225"/>
      <c r="BT22" s="225"/>
      <c r="BU22" s="225"/>
      <c r="BV22" s="225"/>
      <c r="BW22" s="225"/>
      <c r="BX22" s="225"/>
      <c r="BY22" s="226"/>
      <c r="BZ22" s="206" t="s">
        <v>400</v>
      </c>
      <c r="CA22" s="207"/>
      <c r="CB22" s="207"/>
      <c r="CC22" s="207"/>
      <c r="CD22" s="207"/>
      <c r="CE22" s="207"/>
      <c r="CF22" s="207"/>
      <c r="CG22" s="207"/>
      <c r="CH22" s="207"/>
      <c r="CI22" s="207"/>
      <c r="CJ22" s="208"/>
      <c r="CK22" s="330"/>
      <c r="CL22" s="331"/>
      <c r="CM22" s="331"/>
      <c r="CN22" s="331"/>
      <c r="CO22" s="331"/>
      <c r="CP22" s="331"/>
      <c r="CQ22" s="331"/>
      <c r="CR22" s="331"/>
      <c r="CS22" s="331"/>
      <c r="CT22" s="331"/>
      <c r="CU22" s="332"/>
    </row>
    <row r="23" spans="1:99" s="82" customFormat="1" ht="39" customHeight="1" x14ac:dyDescent="0.2">
      <c r="A23" s="203">
        <v>5</v>
      </c>
      <c r="B23" s="204"/>
      <c r="C23" s="205"/>
      <c r="D23" s="206" t="s">
        <v>88</v>
      </c>
      <c r="E23" s="207"/>
      <c r="F23" s="207"/>
      <c r="G23" s="207"/>
      <c r="H23" s="207"/>
      <c r="I23" s="207"/>
      <c r="J23" s="207"/>
      <c r="K23" s="207"/>
      <c r="L23" s="207"/>
      <c r="M23" s="206" t="s">
        <v>362</v>
      </c>
      <c r="N23" s="207"/>
      <c r="O23" s="207"/>
      <c r="P23" s="207"/>
      <c r="Q23" s="207"/>
      <c r="R23" s="207"/>
      <c r="S23" s="207"/>
      <c r="T23" s="207"/>
      <c r="U23" s="207"/>
      <c r="V23" s="208"/>
      <c r="W23" s="209" t="s">
        <v>529</v>
      </c>
      <c r="X23" s="210"/>
      <c r="Y23" s="210"/>
      <c r="Z23" s="210"/>
      <c r="AA23" s="210"/>
      <c r="AB23" s="210"/>
      <c r="AC23" s="210"/>
      <c r="AD23" s="210"/>
      <c r="AE23" s="210"/>
      <c r="AF23" s="211"/>
      <c r="AG23" s="212" t="s">
        <v>381</v>
      </c>
      <c r="AH23" s="213"/>
      <c r="AI23" s="213"/>
      <c r="AJ23" s="213"/>
      <c r="AK23" s="213"/>
      <c r="AL23" s="213"/>
      <c r="AM23" s="213"/>
      <c r="AN23" s="213"/>
      <c r="AO23" s="214"/>
      <c r="AP23" s="352" t="s">
        <v>530</v>
      </c>
      <c r="AQ23" s="353"/>
      <c r="AR23" s="353"/>
      <c r="AS23" s="353"/>
      <c r="AT23" s="353"/>
      <c r="AU23" s="353"/>
      <c r="AV23" s="353"/>
      <c r="AW23" s="353"/>
      <c r="AX23" s="354"/>
      <c r="AY23" s="346" t="s">
        <v>530</v>
      </c>
      <c r="AZ23" s="347"/>
      <c r="BA23" s="347"/>
      <c r="BB23" s="347"/>
      <c r="BC23" s="347"/>
      <c r="BD23" s="347"/>
      <c r="BE23" s="347"/>
      <c r="BF23" s="347"/>
      <c r="BG23" s="348"/>
      <c r="BH23" s="221" t="s">
        <v>391</v>
      </c>
      <c r="BI23" s="222"/>
      <c r="BJ23" s="222"/>
      <c r="BK23" s="222"/>
      <c r="BL23" s="222"/>
      <c r="BM23" s="222"/>
      <c r="BN23" s="222"/>
      <c r="BO23" s="222"/>
      <c r="BP23" s="223"/>
      <c r="BQ23" s="224" t="s">
        <v>389</v>
      </c>
      <c r="BR23" s="225"/>
      <c r="BS23" s="225"/>
      <c r="BT23" s="225"/>
      <c r="BU23" s="225"/>
      <c r="BV23" s="225"/>
      <c r="BW23" s="225"/>
      <c r="BX23" s="225"/>
      <c r="BY23" s="226"/>
      <c r="BZ23" s="206" t="s">
        <v>408</v>
      </c>
      <c r="CA23" s="207"/>
      <c r="CB23" s="207"/>
      <c r="CC23" s="207"/>
      <c r="CD23" s="207"/>
      <c r="CE23" s="207"/>
      <c r="CF23" s="207"/>
      <c r="CG23" s="207"/>
      <c r="CH23" s="207"/>
      <c r="CI23" s="207"/>
      <c r="CJ23" s="208"/>
      <c r="CK23" s="330"/>
      <c r="CL23" s="331"/>
      <c r="CM23" s="331"/>
      <c r="CN23" s="331"/>
      <c r="CO23" s="331"/>
      <c r="CP23" s="331"/>
      <c r="CQ23" s="331"/>
      <c r="CR23" s="331"/>
      <c r="CS23" s="331"/>
      <c r="CT23" s="331"/>
      <c r="CU23" s="332"/>
    </row>
    <row r="24" spans="1:99" s="82" customFormat="1" ht="36.75" customHeight="1" x14ac:dyDescent="0.2">
      <c r="A24" s="333">
        <v>6</v>
      </c>
      <c r="B24" s="334"/>
      <c r="C24" s="335"/>
      <c r="D24" s="330" t="s">
        <v>64</v>
      </c>
      <c r="E24" s="331"/>
      <c r="F24" s="331"/>
      <c r="G24" s="331"/>
      <c r="H24" s="331"/>
      <c r="I24" s="331"/>
      <c r="J24" s="331"/>
      <c r="K24" s="331"/>
      <c r="L24" s="332"/>
      <c r="M24" s="330" t="s">
        <v>363</v>
      </c>
      <c r="N24" s="331"/>
      <c r="O24" s="331"/>
      <c r="P24" s="331"/>
      <c r="Q24" s="331"/>
      <c r="R24" s="331"/>
      <c r="S24" s="331"/>
      <c r="T24" s="331"/>
      <c r="U24" s="331"/>
      <c r="V24" s="332"/>
      <c r="W24" s="336" t="s">
        <v>531</v>
      </c>
      <c r="X24" s="337"/>
      <c r="Y24" s="337"/>
      <c r="Z24" s="337"/>
      <c r="AA24" s="337"/>
      <c r="AB24" s="337"/>
      <c r="AC24" s="337"/>
      <c r="AD24" s="337"/>
      <c r="AE24" s="337"/>
      <c r="AF24" s="338"/>
      <c r="AG24" s="269" t="s">
        <v>388</v>
      </c>
      <c r="AH24" s="339"/>
      <c r="AI24" s="339"/>
      <c r="AJ24" s="339"/>
      <c r="AK24" s="339"/>
      <c r="AL24" s="339"/>
      <c r="AM24" s="339"/>
      <c r="AN24" s="339"/>
      <c r="AO24" s="383"/>
      <c r="AP24" s="345" t="s">
        <v>532</v>
      </c>
      <c r="AQ24" s="340"/>
      <c r="AR24" s="340"/>
      <c r="AS24" s="340"/>
      <c r="AT24" s="340"/>
      <c r="AU24" s="340" t="s">
        <v>178</v>
      </c>
      <c r="AV24" s="340"/>
      <c r="AW24" s="340"/>
      <c r="AX24" s="341"/>
      <c r="AY24" s="342" t="s">
        <v>532</v>
      </c>
      <c r="AZ24" s="343"/>
      <c r="BA24" s="343"/>
      <c r="BB24" s="343"/>
      <c r="BC24" s="343"/>
      <c r="BD24" s="343"/>
      <c r="BE24" s="343"/>
      <c r="BF24" s="343"/>
      <c r="BG24" s="344"/>
      <c r="BH24" s="386" t="s">
        <v>397</v>
      </c>
      <c r="BI24" s="325"/>
      <c r="BJ24" s="325"/>
      <c r="BK24" s="325"/>
      <c r="BL24" s="325"/>
      <c r="BM24" s="325"/>
      <c r="BN24" s="325"/>
      <c r="BO24" s="325"/>
      <c r="BP24" s="326"/>
      <c r="BQ24" s="327" t="s">
        <v>398</v>
      </c>
      <c r="BR24" s="328"/>
      <c r="BS24" s="328"/>
      <c r="BT24" s="328"/>
      <c r="BU24" s="328"/>
      <c r="BV24" s="328"/>
      <c r="BW24" s="328"/>
      <c r="BX24" s="328"/>
      <c r="BY24" s="329"/>
      <c r="BZ24" s="330" t="s">
        <v>408</v>
      </c>
      <c r="CA24" s="331"/>
      <c r="CB24" s="331"/>
      <c r="CC24" s="331"/>
      <c r="CD24" s="331"/>
      <c r="CE24" s="331"/>
      <c r="CF24" s="331"/>
      <c r="CG24" s="331"/>
      <c r="CH24" s="331"/>
      <c r="CI24" s="331"/>
      <c r="CJ24" s="332"/>
      <c r="CK24" s="330"/>
      <c r="CL24" s="331"/>
      <c r="CM24" s="331"/>
      <c r="CN24" s="331"/>
      <c r="CO24" s="331"/>
      <c r="CP24" s="331"/>
      <c r="CQ24" s="331"/>
      <c r="CR24" s="331"/>
      <c r="CS24" s="331"/>
      <c r="CT24" s="331"/>
      <c r="CU24" s="332"/>
    </row>
    <row r="25" spans="1:99" s="170" customFormat="1" ht="108.75" customHeight="1" x14ac:dyDescent="0.25">
      <c r="A25" s="361">
        <v>7</v>
      </c>
      <c r="B25" s="362"/>
      <c r="C25" s="363"/>
      <c r="D25" s="327" t="s">
        <v>479</v>
      </c>
      <c r="E25" s="328"/>
      <c r="F25" s="328"/>
      <c r="G25" s="328"/>
      <c r="H25" s="328"/>
      <c r="I25" s="328"/>
      <c r="J25" s="328"/>
      <c r="K25" s="328"/>
      <c r="L25" s="329"/>
      <c r="M25" s="327" t="s">
        <v>480</v>
      </c>
      <c r="N25" s="328"/>
      <c r="O25" s="328"/>
      <c r="P25" s="328"/>
      <c r="Q25" s="328"/>
      <c r="R25" s="328"/>
      <c r="S25" s="328"/>
      <c r="T25" s="328"/>
      <c r="U25" s="328"/>
      <c r="V25" s="329"/>
      <c r="W25" s="364" t="s">
        <v>533</v>
      </c>
      <c r="X25" s="365"/>
      <c r="Y25" s="365"/>
      <c r="Z25" s="365"/>
      <c r="AA25" s="365"/>
      <c r="AB25" s="365"/>
      <c r="AC25" s="365"/>
      <c r="AD25" s="365"/>
      <c r="AE25" s="365"/>
      <c r="AF25" s="366"/>
      <c r="AG25" s="269" t="s">
        <v>481</v>
      </c>
      <c r="AH25" s="339"/>
      <c r="AI25" s="339"/>
      <c r="AJ25" s="339"/>
      <c r="AK25" s="339"/>
      <c r="AL25" s="339"/>
      <c r="AM25" s="339"/>
      <c r="AN25" s="339"/>
      <c r="AO25" s="383"/>
      <c r="AP25" s="384" t="s">
        <v>534</v>
      </c>
      <c r="AQ25" s="385"/>
      <c r="AR25" s="385"/>
      <c r="AS25" s="385"/>
      <c r="AT25" s="385"/>
      <c r="AU25" s="385" t="s">
        <v>178</v>
      </c>
      <c r="AV25" s="385"/>
      <c r="AW25" s="385"/>
      <c r="AX25" s="387"/>
      <c r="AY25" s="388" t="s">
        <v>534</v>
      </c>
      <c r="AZ25" s="389"/>
      <c r="BA25" s="389"/>
      <c r="BB25" s="389"/>
      <c r="BC25" s="389"/>
      <c r="BD25" s="389"/>
      <c r="BE25" s="389"/>
      <c r="BF25" s="389"/>
      <c r="BG25" s="390"/>
      <c r="BH25" s="391" t="s">
        <v>482</v>
      </c>
      <c r="BI25" s="375"/>
      <c r="BJ25" s="375"/>
      <c r="BK25" s="375"/>
      <c r="BL25" s="375"/>
      <c r="BM25" s="375"/>
      <c r="BN25" s="375"/>
      <c r="BO25" s="375"/>
      <c r="BP25" s="376"/>
      <c r="BQ25" s="327" t="s">
        <v>483</v>
      </c>
      <c r="BR25" s="328"/>
      <c r="BS25" s="328"/>
      <c r="BT25" s="328"/>
      <c r="BU25" s="328"/>
      <c r="BV25" s="328"/>
      <c r="BW25" s="328"/>
      <c r="BX25" s="328"/>
      <c r="BY25" s="329"/>
      <c r="BZ25" s="327" t="s">
        <v>408</v>
      </c>
      <c r="CA25" s="328"/>
      <c r="CB25" s="328"/>
      <c r="CC25" s="328"/>
      <c r="CD25" s="328"/>
      <c r="CE25" s="328"/>
      <c r="CF25" s="328"/>
      <c r="CG25" s="328"/>
      <c r="CH25" s="328"/>
      <c r="CI25" s="328"/>
      <c r="CJ25" s="329"/>
      <c r="CK25" s="327"/>
      <c r="CL25" s="328"/>
      <c r="CM25" s="328"/>
      <c r="CN25" s="328"/>
      <c r="CO25" s="328"/>
      <c r="CP25" s="328"/>
      <c r="CQ25" s="328"/>
      <c r="CR25" s="328"/>
      <c r="CS25" s="328"/>
      <c r="CT25" s="328"/>
      <c r="CU25" s="329"/>
    </row>
    <row r="26" spans="1:99" s="170" customFormat="1" ht="169.5" customHeight="1" x14ac:dyDescent="0.25">
      <c r="A26" s="361">
        <v>8</v>
      </c>
      <c r="B26" s="362"/>
      <c r="C26" s="363"/>
      <c r="D26" s="327" t="s">
        <v>440</v>
      </c>
      <c r="E26" s="328"/>
      <c r="F26" s="328"/>
      <c r="G26" s="328"/>
      <c r="H26" s="328"/>
      <c r="I26" s="328"/>
      <c r="J26" s="328"/>
      <c r="K26" s="328"/>
      <c r="L26" s="329"/>
      <c r="M26" s="327" t="s">
        <v>436</v>
      </c>
      <c r="N26" s="328"/>
      <c r="O26" s="328"/>
      <c r="P26" s="328"/>
      <c r="Q26" s="328"/>
      <c r="R26" s="328"/>
      <c r="S26" s="328"/>
      <c r="T26" s="328"/>
      <c r="U26" s="328"/>
      <c r="V26" s="329"/>
      <c r="W26" s="364" t="s">
        <v>437</v>
      </c>
      <c r="X26" s="365"/>
      <c r="Y26" s="365"/>
      <c r="Z26" s="365"/>
      <c r="AA26" s="365"/>
      <c r="AB26" s="365"/>
      <c r="AC26" s="365"/>
      <c r="AD26" s="365"/>
      <c r="AE26" s="365"/>
      <c r="AF26" s="366"/>
      <c r="AG26" s="269" t="s">
        <v>438</v>
      </c>
      <c r="AH26" s="339"/>
      <c r="AI26" s="339"/>
      <c r="AJ26" s="339"/>
      <c r="AK26" s="339"/>
      <c r="AL26" s="339"/>
      <c r="AM26" s="339"/>
      <c r="AN26" s="339"/>
      <c r="AO26" s="367"/>
      <c r="AP26" s="392" t="s">
        <v>535</v>
      </c>
      <c r="AQ26" s="393"/>
      <c r="AR26" s="393"/>
      <c r="AS26" s="393"/>
      <c r="AT26" s="393"/>
      <c r="AU26" s="393"/>
      <c r="AV26" s="393"/>
      <c r="AW26" s="393"/>
      <c r="AX26" s="394"/>
      <c r="AY26" s="392" t="s">
        <v>535</v>
      </c>
      <c r="AZ26" s="393"/>
      <c r="BA26" s="393"/>
      <c r="BB26" s="393"/>
      <c r="BC26" s="393"/>
      <c r="BD26" s="393"/>
      <c r="BE26" s="393"/>
      <c r="BF26" s="393"/>
      <c r="BG26" s="394"/>
      <c r="BH26" s="374" t="s">
        <v>439</v>
      </c>
      <c r="BI26" s="375"/>
      <c r="BJ26" s="375"/>
      <c r="BK26" s="375"/>
      <c r="BL26" s="375"/>
      <c r="BM26" s="375"/>
      <c r="BN26" s="375"/>
      <c r="BO26" s="375"/>
      <c r="BP26" s="376"/>
      <c r="BQ26" s="327" t="s">
        <v>443</v>
      </c>
      <c r="BR26" s="328"/>
      <c r="BS26" s="328"/>
      <c r="BT26" s="328"/>
      <c r="BU26" s="328"/>
      <c r="BV26" s="328"/>
      <c r="BW26" s="328"/>
      <c r="BX26" s="328"/>
      <c r="BY26" s="329"/>
      <c r="BZ26" s="327" t="s">
        <v>400</v>
      </c>
      <c r="CA26" s="328"/>
      <c r="CB26" s="328"/>
      <c r="CC26" s="328"/>
      <c r="CD26" s="328"/>
      <c r="CE26" s="328"/>
      <c r="CF26" s="328"/>
      <c r="CG26" s="328"/>
      <c r="CH26" s="328"/>
      <c r="CI26" s="328"/>
      <c r="CJ26" s="329"/>
      <c r="CK26" s="327"/>
      <c r="CL26" s="328"/>
      <c r="CM26" s="328"/>
      <c r="CN26" s="328"/>
      <c r="CO26" s="328"/>
      <c r="CP26" s="328"/>
      <c r="CQ26" s="328"/>
      <c r="CR26" s="328"/>
      <c r="CS26" s="328"/>
      <c r="CT26" s="328"/>
      <c r="CU26" s="329"/>
    </row>
    <row r="27" spans="1:99" s="82" customFormat="1" ht="191.25" customHeight="1" x14ac:dyDescent="0.2">
      <c r="A27" s="361">
        <v>9</v>
      </c>
      <c r="B27" s="362"/>
      <c r="C27" s="363"/>
      <c r="D27" s="330" t="s">
        <v>441</v>
      </c>
      <c r="E27" s="331"/>
      <c r="F27" s="331"/>
      <c r="G27" s="331"/>
      <c r="H27" s="331"/>
      <c r="I27" s="331"/>
      <c r="J27" s="331"/>
      <c r="K27" s="331"/>
      <c r="L27" s="332"/>
      <c r="M27" s="330" t="s">
        <v>363</v>
      </c>
      <c r="N27" s="331"/>
      <c r="O27" s="331"/>
      <c r="P27" s="331"/>
      <c r="Q27" s="331"/>
      <c r="R27" s="331"/>
      <c r="S27" s="331"/>
      <c r="T27" s="331"/>
      <c r="U27" s="331"/>
      <c r="V27" s="332"/>
      <c r="W27" s="336" t="s">
        <v>385</v>
      </c>
      <c r="X27" s="337"/>
      <c r="Y27" s="337"/>
      <c r="Z27" s="337"/>
      <c r="AA27" s="337"/>
      <c r="AB27" s="337"/>
      <c r="AC27" s="337"/>
      <c r="AD27" s="337"/>
      <c r="AE27" s="337"/>
      <c r="AF27" s="338"/>
      <c r="AG27" s="269" t="s">
        <v>442</v>
      </c>
      <c r="AH27" s="339"/>
      <c r="AI27" s="339"/>
      <c r="AJ27" s="339"/>
      <c r="AK27" s="339"/>
      <c r="AL27" s="339"/>
      <c r="AM27" s="339"/>
      <c r="AN27" s="339"/>
      <c r="AO27" s="367"/>
      <c r="AP27" s="322" t="s">
        <v>536</v>
      </c>
      <c r="AQ27" s="323"/>
      <c r="AR27" s="323"/>
      <c r="AS27" s="323"/>
      <c r="AT27" s="323"/>
      <c r="AU27" s="323"/>
      <c r="AV27" s="323"/>
      <c r="AW27" s="323"/>
      <c r="AX27" s="324"/>
      <c r="AY27" s="380" t="s">
        <v>536</v>
      </c>
      <c r="AZ27" s="381"/>
      <c r="BA27" s="381"/>
      <c r="BB27" s="381"/>
      <c r="BC27" s="381"/>
      <c r="BD27" s="381"/>
      <c r="BE27" s="381"/>
      <c r="BF27" s="381"/>
      <c r="BG27" s="254"/>
      <c r="BH27" s="382" t="s">
        <v>403</v>
      </c>
      <c r="BI27" s="325"/>
      <c r="BJ27" s="325"/>
      <c r="BK27" s="325"/>
      <c r="BL27" s="325"/>
      <c r="BM27" s="325"/>
      <c r="BN27" s="325"/>
      <c r="BO27" s="325"/>
      <c r="BP27" s="326"/>
      <c r="BQ27" s="330" t="s">
        <v>443</v>
      </c>
      <c r="BR27" s="331"/>
      <c r="BS27" s="331"/>
      <c r="BT27" s="331"/>
      <c r="BU27" s="331"/>
      <c r="BV27" s="331"/>
      <c r="BW27" s="331"/>
      <c r="BX27" s="331"/>
      <c r="BY27" s="332"/>
      <c r="BZ27" s="330" t="s">
        <v>400</v>
      </c>
      <c r="CA27" s="331"/>
      <c r="CB27" s="331"/>
      <c r="CC27" s="331"/>
      <c r="CD27" s="331"/>
      <c r="CE27" s="331"/>
      <c r="CF27" s="331"/>
      <c r="CG27" s="331"/>
      <c r="CH27" s="331"/>
      <c r="CI27" s="331"/>
      <c r="CJ27" s="332"/>
      <c r="CK27" s="330"/>
      <c r="CL27" s="331"/>
      <c r="CM27" s="331"/>
      <c r="CN27" s="331"/>
      <c r="CO27" s="331"/>
      <c r="CP27" s="331"/>
      <c r="CQ27" s="331"/>
      <c r="CR27" s="331"/>
      <c r="CS27" s="331"/>
      <c r="CT27" s="331"/>
      <c r="CU27" s="332"/>
    </row>
    <row r="28" spans="1:99" s="171" customFormat="1" ht="155.25" customHeight="1" x14ac:dyDescent="0.25">
      <c r="A28" s="395">
        <v>10</v>
      </c>
      <c r="B28" s="396"/>
      <c r="C28" s="397"/>
      <c r="D28" s="327" t="s">
        <v>451</v>
      </c>
      <c r="E28" s="328"/>
      <c r="F28" s="328"/>
      <c r="G28" s="328"/>
      <c r="H28" s="328"/>
      <c r="I28" s="328"/>
      <c r="J28" s="328"/>
      <c r="K28" s="328"/>
      <c r="L28" s="329"/>
      <c r="M28" s="327" t="s">
        <v>446</v>
      </c>
      <c r="N28" s="328"/>
      <c r="O28" s="328"/>
      <c r="P28" s="328"/>
      <c r="Q28" s="328"/>
      <c r="R28" s="328"/>
      <c r="S28" s="328"/>
      <c r="T28" s="328"/>
      <c r="U28" s="328"/>
      <c r="V28" s="329"/>
      <c r="W28" s="364" t="s">
        <v>447</v>
      </c>
      <c r="X28" s="365"/>
      <c r="Y28" s="365"/>
      <c r="Z28" s="365"/>
      <c r="AA28" s="365"/>
      <c r="AB28" s="365"/>
      <c r="AC28" s="365"/>
      <c r="AD28" s="365"/>
      <c r="AE28" s="365"/>
      <c r="AF28" s="366"/>
      <c r="AG28" s="269" t="s">
        <v>448</v>
      </c>
      <c r="AH28" s="339"/>
      <c r="AI28" s="339"/>
      <c r="AJ28" s="339"/>
      <c r="AK28" s="339"/>
      <c r="AL28" s="339"/>
      <c r="AM28" s="339"/>
      <c r="AN28" s="339"/>
      <c r="AO28" s="367"/>
      <c r="AP28" s="398" t="s">
        <v>537</v>
      </c>
      <c r="AQ28" s="399"/>
      <c r="AR28" s="399"/>
      <c r="AS28" s="399"/>
      <c r="AT28" s="399"/>
      <c r="AU28" s="399"/>
      <c r="AV28" s="399"/>
      <c r="AW28" s="399"/>
      <c r="AX28" s="400"/>
      <c r="AY28" s="371" t="s">
        <v>537</v>
      </c>
      <c r="AZ28" s="372"/>
      <c r="BA28" s="372"/>
      <c r="BB28" s="372"/>
      <c r="BC28" s="372"/>
      <c r="BD28" s="372"/>
      <c r="BE28" s="372"/>
      <c r="BF28" s="372"/>
      <c r="BG28" s="373"/>
      <c r="BH28" s="374" t="s">
        <v>449</v>
      </c>
      <c r="BI28" s="375"/>
      <c r="BJ28" s="375"/>
      <c r="BK28" s="375"/>
      <c r="BL28" s="375"/>
      <c r="BM28" s="375"/>
      <c r="BN28" s="375"/>
      <c r="BO28" s="375"/>
      <c r="BP28" s="376"/>
      <c r="BQ28" s="327" t="s">
        <v>450</v>
      </c>
      <c r="BR28" s="328"/>
      <c r="BS28" s="328"/>
      <c r="BT28" s="328"/>
      <c r="BU28" s="328"/>
      <c r="BV28" s="328"/>
      <c r="BW28" s="328"/>
      <c r="BX28" s="328"/>
      <c r="BY28" s="329"/>
      <c r="BZ28" s="327" t="s">
        <v>400</v>
      </c>
      <c r="CA28" s="328"/>
      <c r="CB28" s="328"/>
      <c r="CC28" s="328"/>
      <c r="CD28" s="328"/>
      <c r="CE28" s="328"/>
      <c r="CF28" s="328"/>
      <c r="CG28" s="328"/>
      <c r="CH28" s="328"/>
      <c r="CI28" s="328"/>
      <c r="CJ28" s="329"/>
      <c r="CK28" s="327"/>
      <c r="CL28" s="328"/>
      <c r="CM28" s="328"/>
      <c r="CN28" s="328"/>
      <c r="CO28" s="328"/>
      <c r="CP28" s="328"/>
      <c r="CQ28" s="328"/>
      <c r="CR28" s="328"/>
      <c r="CS28" s="328"/>
      <c r="CT28" s="328"/>
      <c r="CU28" s="329"/>
    </row>
    <row r="29" spans="1:99" s="169" customFormat="1" ht="165" customHeight="1" x14ac:dyDescent="0.25">
      <c r="A29" s="361">
        <v>11</v>
      </c>
      <c r="B29" s="362"/>
      <c r="C29" s="363"/>
      <c r="D29" s="330" t="s">
        <v>452</v>
      </c>
      <c r="E29" s="331"/>
      <c r="F29" s="331"/>
      <c r="G29" s="331"/>
      <c r="H29" s="331"/>
      <c r="I29" s="331"/>
      <c r="J29" s="331"/>
      <c r="K29" s="331"/>
      <c r="L29" s="332"/>
      <c r="M29" s="330" t="s">
        <v>446</v>
      </c>
      <c r="N29" s="331"/>
      <c r="O29" s="331"/>
      <c r="P29" s="331"/>
      <c r="Q29" s="331"/>
      <c r="R29" s="331"/>
      <c r="S29" s="331"/>
      <c r="T29" s="331"/>
      <c r="U29" s="331"/>
      <c r="V29" s="332"/>
      <c r="W29" s="336" t="s">
        <v>453</v>
      </c>
      <c r="X29" s="337"/>
      <c r="Y29" s="337"/>
      <c r="Z29" s="337"/>
      <c r="AA29" s="337"/>
      <c r="AB29" s="337"/>
      <c r="AC29" s="337"/>
      <c r="AD29" s="337"/>
      <c r="AE29" s="337"/>
      <c r="AF29" s="338"/>
      <c r="AG29" s="269" t="s">
        <v>454</v>
      </c>
      <c r="AH29" s="339"/>
      <c r="AI29" s="339"/>
      <c r="AJ29" s="339"/>
      <c r="AK29" s="339"/>
      <c r="AL29" s="339"/>
      <c r="AM29" s="339"/>
      <c r="AN29" s="339"/>
      <c r="AO29" s="367"/>
      <c r="AP29" s="322" t="s">
        <v>521</v>
      </c>
      <c r="AQ29" s="323"/>
      <c r="AR29" s="323"/>
      <c r="AS29" s="323"/>
      <c r="AT29" s="323"/>
      <c r="AU29" s="323"/>
      <c r="AV29" s="323"/>
      <c r="AW29" s="323"/>
      <c r="AX29" s="324"/>
      <c r="AY29" s="380" t="s">
        <v>521</v>
      </c>
      <c r="AZ29" s="381"/>
      <c r="BA29" s="381"/>
      <c r="BB29" s="381"/>
      <c r="BC29" s="381"/>
      <c r="BD29" s="381"/>
      <c r="BE29" s="381"/>
      <c r="BF29" s="381"/>
      <c r="BG29" s="254"/>
      <c r="BH29" s="382" t="s">
        <v>449</v>
      </c>
      <c r="BI29" s="325"/>
      <c r="BJ29" s="325"/>
      <c r="BK29" s="325"/>
      <c r="BL29" s="325"/>
      <c r="BM29" s="325"/>
      <c r="BN29" s="325"/>
      <c r="BO29" s="325"/>
      <c r="BP29" s="326"/>
      <c r="BQ29" s="330" t="s">
        <v>455</v>
      </c>
      <c r="BR29" s="331"/>
      <c r="BS29" s="331"/>
      <c r="BT29" s="331"/>
      <c r="BU29" s="331"/>
      <c r="BV29" s="331"/>
      <c r="BW29" s="331"/>
      <c r="BX29" s="331"/>
      <c r="BY29" s="332"/>
      <c r="BZ29" s="330" t="s">
        <v>400</v>
      </c>
      <c r="CA29" s="331"/>
      <c r="CB29" s="331"/>
      <c r="CC29" s="331"/>
      <c r="CD29" s="331"/>
      <c r="CE29" s="331"/>
      <c r="CF29" s="331"/>
      <c r="CG29" s="331"/>
      <c r="CH29" s="331"/>
      <c r="CI29" s="331"/>
      <c r="CJ29" s="332"/>
      <c r="CK29" s="166"/>
      <c r="CL29" s="167"/>
      <c r="CM29" s="167"/>
      <c r="CN29" s="167"/>
      <c r="CO29" s="167"/>
      <c r="CP29" s="167"/>
      <c r="CQ29" s="167"/>
      <c r="CR29" s="167"/>
      <c r="CS29" s="167"/>
      <c r="CT29" s="167"/>
      <c r="CU29" s="168"/>
    </row>
    <row r="30" spans="1:99" s="169" customFormat="1" ht="165" customHeight="1" x14ac:dyDescent="0.25">
      <c r="A30" s="333"/>
      <c r="B30" s="334"/>
      <c r="C30" s="335"/>
      <c r="D30" s="358" t="s">
        <v>522</v>
      </c>
      <c r="E30" s="359"/>
      <c r="F30" s="359"/>
      <c r="G30" s="359"/>
      <c r="H30" s="359"/>
      <c r="I30" s="359"/>
      <c r="J30" s="359"/>
      <c r="K30" s="359"/>
      <c r="L30" s="360"/>
      <c r="M30" s="358" t="s">
        <v>480</v>
      </c>
      <c r="N30" s="359"/>
      <c r="O30" s="359"/>
      <c r="P30" s="359"/>
      <c r="Q30" s="359"/>
      <c r="R30" s="359"/>
      <c r="S30" s="359"/>
      <c r="T30" s="359"/>
      <c r="U30" s="359"/>
      <c r="V30" s="360"/>
      <c r="W30" s="355" t="s">
        <v>523</v>
      </c>
      <c r="X30" s="356"/>
      <c r="Y30" s="356"/>
      <c r="Z30" s="356"/>
      <c r="AA30" s="356"/>
      <c r="AB30" s="356"/>
      <c r="AC30" s="356"/>
      <c r="AD30" s="356"/>
      <c r="AE30" s="356"/>
      <c r="AF30" s="357"/>
      <c r="AG30" s="377" t="s">
        <v>524</v>
      </c>
      <c r="AH30" s="378"/>
      <c r="AI30" s="378"/>
      <c r="AJ30" s="378"/>
      <c r="AK30" s="378"/>
      <c r="AL30" s="378"/>
      <c r="AM30" s="378"/>
      <c r="AN30" s="378"/>
      <c r="AO30" s="379"/>
      <c r="AP30" s="322" t="s">
        <v>525</v>
      </c>
      <c r="AQ30" s="323"/>
      <c r="AR30" s="323"/>
      <c r="AS30" s="323"/>
      <c r="AT30" s="323"/>
      <c r="AU30" s="323"/>
      <c r="AV30" s="323"/>
      <c r="AW30" s="323"/>
      <c r="AX30" s="324"/>
      <c r="AY30" s="322" t="s">
        <v>525</v>
      </c>
      <c r="AZ30" s="323"/>
      <c r="BA30" s="323"/>
      <c r="BB30" s="323"/>
      <c r="BC30" s="323"/>
      <c r="BD30" s="323"/>
      <c r="BE30" s="323"/>
      <c r="BF30" s="323"/>
      <c r="BG30" s="324"/>
      <c r="BH30" s="355" t="s">
        <v>527</v>
      </c>
      <c r="BI30" s="356"/>
      <c r="BJ30" s="356"/>
      <c r="BK30" s="356"/>
      <c r="BL30" s="356"/>
      <c r="BM30" s="356"/>
      <c r="BN30" s="356"/>
      <c r="BO30" s="356"/>
      <c r="BP30" s="357"/>
      <c r="BQ30" s="358" t="s">
        <v>526</v>
      </c>
      <c r="BR30" s="359"/>
      <c r="BS30" s="359"/>
      <c r="BT30" s="359"/>
      <c r="BU30" s="359"/>
      <c r="BV30" s="359"/>
      <c r="BW30" s="359"/>
      <c r="BX30" s="359"/>
      <c r="BY30" s="360"/>
      <c r="BZ30" s="358" t="s">
        <v>400</v>
      </c>
      <c r="CA30" s="359"/>
      <c r="CB30" s="359"/>
      <c r="CC30" s="359"/>
      <c r="CD30" s="359"/>
      <c r="CE30" s="359"/>
      <c r="CF30" s="359"/>
      <c r="CG30" s="359"/>
      <c r="CH30" s="359"/>
      <c r="CI30" s="359"/>
      <c r="CJ30" s="360"/>
      <c r="CK30" s="358"/>
      <c r="CL30" s="359"/>
      <c r="CM30" s="359"/>
      <c r="CN30" s="359"/>
      <c r="CO30" s="359"/>
      <c r="CP30" s="359"/>
      <c r="CQ30" s="359"/>
      <c r="CR30" s="359"/>
      <c r="CS30" s="359"/>
      <c r="CT30" s="359"/>
      <c r="CU30" s="360"/>
    </row>
    <row r="31" spans="1:99" s="82" customFormat="1" ht="153" customHeight="1" x14ac:dyDescent="0.25">
      <c r="A31" s="361">
        <v>12</v>
      </c>
      <c r="B31" s="362"/>
      <c r="C31" s="363"/>
      <c r="D31" s="330" t="s">
        <v>456</v>
      </c>
      <c r="E31" s="331"/>
      <c r="F31" s="331"/>
      <c r="G31" s="331"/>
      <c r="H31" s="331"/>
      <c r="I31" s="331"/>
      <c r="J31" s="331"/>
      <c r="K31" s="331"/>
      <c r="L31" s="332"/>
      <c r="M31" s="330" t="s">
        <v>466</v>
      </c>
      <c r="N31" s="331"/>
      <c r="O31" s="331"/>
      <c r="P31" s="331"/>
      <c r="Q31" s="331"/>
      <c r="R31" s="331"/>
      <c r="S31" s="331"/>
      <c r="T31" s="331"/>
      <c r="U31" s="331"/>
      <c r="V31" s="332"/>
      <c r="W31" s="336" t="s">
        <v>465</v>
      </c>
      <c r="X31" s="337"/>
      <c r="Y31" s="337"/>
      <c r="Z31" s="337"/>
      <c r="AA31" s="337"/>
      <c r="AB31" s="337"/>
      <c r="AC31" s="337"/>
      <c r="AD31" s="337"/>
      <c r="AE31" s="337"/>
      <c r="AF31" s="338"/>
      <c r="AG31" s="269" t="s">
        <v>458</v>
      </c>
      <c r="AH31" s="339"/>
      <c r="AI31" s="339"/>
      <c r="AJ31" s="339"/>
      <c r="AK31" s="339"/>
      <c r="AL31" s="339"/>
      <c r="AM31" s="339"/>
      <c r="AN31" s="339"/>
      <c r="AO31" s="367"/>
      <c r="AP31" s="322" t="s">
        <v>538</v>
      </c>
      <c r="AQ31" s="323"/>
      <c r="AR31" s="323"/>
      <c r="AS31" s="323"/>
      <c r="AT31" s="323"/>
      <c r="AU31" s="323"/>
      <c r="AV31" s="323"/>
      <c r="AW31" s="323"/>
      <c r="AX31" s="324"/>
      <c r="AY31" s="380" t="s">
        <v>538</v>
      </c>
      <c r="AZ31" s="381"/>
      <c r="BA31" s="381"/>
      <c r="BB31" s="381"/>
      <c r="BC31" s="381"/>
      <c r="BD31" s="381"/>
      <c r="BE31" s="381"/>
      <c r="BF31" s="381"/>
      <c r="BG31" s="254"/>
      <c r="BH31" s="382" t="s">
        <v>467</v>
      </c>
      <c r="BI31" s="325"/>
      <c r="BJ31" s="325"/>
      <c r="BK31" s="325"/>
      <c r="BL31" s="325"/>
      <c r="BM31" s="325"/>
      <c r="BN31" s="325"/>
      <c r="BO31" s="325"/>
      <c r="BP31" s="326"/>
      <c r="BQ31" s="330" t="s">
        <v>468</v>
      </c>
      <c r="BR31" s="331"/>
      <c r="BS31" s="331"/>
      <c r="BT31" s="331"/>
      <c r="BU31" s="331"/>
      <c r="BV31" s="331"/>
      <c r="BW31" s="331"/>
      <c r="BX31" s="331"/>
      <c r="BY31" s="332"/>
      <c r="BZ31" s="330" t="s">
        <v>400</v>
      </c>
      <c r="CA31" s="331"/>
      <c r="CB31" s="331"/>
      <c r="CC31" s="331"/>
      <c r="CD31" s="331"/>
      <c r="CE31" s="331"/>
      <c r="CF31" s="331"/>
      <c r="CG31" s="331"/>
      <c r="CH31" s="331"/>
      <c r="CI31" s="331"/>
      <c r="CJ31" s="332"/>
      <c r="CK31" s="166"/>
      <c r="CL31" s="167"/>
      <c r="CM31" s="167"/>
      <c r="CN31" s="167"/>
      <c r="CO31" s="167"/>
      <c r="CP31" s="167"/>
      <c r="CQ31" s="167"/>
      <c r="CR31" s="167"/>
      <c r="CS31" s="105"/>
      <c r="CT31" s="105"/>
      <c r="CU31" s="126"/>
    </row>
    <row r="32" spans="1:99" s="170" customFormat="1" ht="155.25" customHeight="1" x14ac:dyDescent="0.25">
      <c r="A32" s="361">
        <v>13</v>
      </c>
      <c r="B32" s="362"/>
      <c r="C32" s="363"/>
      <c r="D32" s="327" t="s">
        <v>456</v>
      </c>
      <c r="E32" s="328"/>
      <c r="F32" s="328"/>
      <c r="G32" s="328"/>
      <c r="H32" s="328"/>
      <c r="I32" s="328"/>
      <c r="J32" s="328"/>
      <c r="K32" s="328"/>
      <c r="L32" s="329"/>
      <c r="M32" s="327" t="s">
        <v>469</v>
      </c>
      <c r="N32" s="328"/>
      <c r="O32" s="328"/>
      <c r="P32" s="328"/>
      <c r="Q32" s="328"/>
      <c r="R32" s="328"/>
      <c r="S32" s="328"/>
      <c r="T32" s="328"/>
      <c r="U32" s="328"/>
      <c r="V32" s="329"/>
      <c r="W32" s="364" t="s">
        <v>457</v>
      </c>
      <c r="X32" s="365"/>
      <c r="Y32" s="365"/>
      <c r="Z32" s="365"/>
      <c r="AA32" s="365"/>
      <c r="AB32" s="365"/>
      <c r="AC32" s="365"/>
      <c r="AD32" s="365"/>
      <c r="AE32" s="365"/>
      <c r="AF32" s="366"/>
      <c r="AG32" s="269" t="s">
        <v>458</v>
      </c>
      <c r="AH32" s="339"/>
      <c r="AI32" s="339"/>
      <c r="AJ32" s="339"/>
      <c r="AK32" s="339"/>
      <c r="AL32" s="339"/>
      <c r="AM32" s="339"/>
      <c r="AN32" s="339"/>
      <c r="AO32" s="367"/>
      <c r="AP32" s="398" t="s">
        <v>538</v>
      </c>
      <c r="AQ32" s="399"/>
      <c r="AR32" s="399"/>
      <c r="AS32" s="399"/>
      <c r="AT32" s="399"/>
      <c r="AU32" s="399"/>
      <c r="AV32" s="399"/>
      <c r="AW32" s="399"/>
      <c r="AX32" s="400"/>
      <c r="AY32" s="371" t="s">
        <v>538</v>
      </c>
      <c r="AZ32" s="372"/>
      <c r="BA32" s="372"/>
      <c r="BB32" s="372"/>
      <c r="BC32" s="372"/>
      <c r="BD32" s="372"/>
      <c r="BE32" s="372"/>
      <c r="BF32" s="372"/>
      <c r="BG32" s="373"/>
      <c r="BH32" s="374" t="s">
        <v>459</v>
      </c>
      <c r="BI32" s="375"/>
      <c r="BJ32" s="375"/>
      <c r="BK32" s="375"/>
      <c r="BL32" s="375"/>
      <c r="BM32" s="375"/>
      <c r="BN32" s="375"/>
      <c r="BO32" s="375"/>
      <c r="BP32" s="376"/>
      <c r="BQ32" s="327" t="s">
        <v>470</v>
      </c>
      <c r="BR32" s="328"/>
      <c r="BS32" s="328"/>
      <c r="BT32" s="328"/>
      <c r="BU32" s="328"/>
      <c r="BV32" s="328"/>
      <c r="BW32" s="328"/>
      <c r="BX32" s="328"/>
      <c r="BY32" s="329"/>
      <c r="BZ32" s="327" t="s">
        <v>400</v>
      </c>
      <c r="CA32" s="328"/>
      <c r="CB32" s="328"/>
      <c r="CC32" s="328"/>
      <c r="CD32" s="328"/>
      <c r="CE32" s="328"/>
      <c r="CF32" s="328"/>
      <c r="CG32" s="328"/>
      <c r="CH32" s="328"/>
      <c r="CI32" s="328"/>
      <c r="CJ32" s="329"/>
      <c r="CK32" s="164"/>
      <c r="CL32" s="165"/>
      <c r="CM32" s="165"/>
      <c r="CN32" s="165"/>
      <c r="CO32" s="165"/>
      <c r="CP32" s="165"/>
      <c r="CQ32" s="165"/>
      <c r="CR32" s="165"/>
      <c r="CS32" s="172"/>
      <c r="CT32" s="172"/>
      <c r="CU32" s="173"/>
    </row>
    <row r="33" spans="1:114" s="170" customFormat="1" ht="154.5" customHeight="1" x14ac:dyDescent="0.25">
      <c r="A33" s="361">
        <v>14</v>
      </c>
      <c r="B33" s="362"/>
      <c r="C33" s="363"/>
      <c r="D33" s="327" t="s">
        <v>456</v>
      </c>
      <c r="E33" s="328"/>
      <c r="F33" s="328"/>
      <c r="G33" s="328"/>
      <c r="H33" s="328"/>
      <c r="I33" s="328"/>
      <c r="J33" s="328"/>
      <c r="K33" s="328"/>
      <c r="L33" s="329"/>
      <c r="M33" s="327" t="s">
        <v>464</v>
      </c>
      <c r="N33" s="328"/>
      <c r="O33" s="328"/>
      <c r="P33" s="328"/>
      <c r="Q33" s="328"/>
      <c r="R33" s="328"/>
      <c r="S33" s="328"/>
      <c r="T33" s="328"/>
      <c r="U33" s="328"/>
      <c r="V33" s="329"/>
      <c r="W33" s="364" t="s">
        <v>461</v>
      </c>
      <c r="X33" s="365"/>
      <c r="Y33" s="365"/>
      <c r="Z33" s="365"/>
      <c r="AA33" s="365"/>
      <c r="AB33" s="365"/>
      <c r="AC33" s="365"/>
      <c r="AD33" s="365"/>
      <c r="AE33" s="365"/>
      <c r="AF33" s="366"/>
      <c r="AG33" s="269" t="s">
        <v>458</v>
      </c>
      <c r="AH33" s="339"/>
      <c r="AI33" s="339"/>
      <c r="AJ33" s="339"/>
      <c r="AK33" s="339"/>
      <c r="AL33" s="339"/>
      <c r="AM33" s="339"/>
      <c r="AN33" s="339"/>
      <c r="AO33" s="367"/>
      <c r="AP33" s="398" t="s">
        <v>538</v>
      </c>
      <c r="AQ33" s="399"/>
      <c r="AR33" s="399"/>
      <c r="AS33" s="399"/>
      <c r="AT33" s="399"/>
      <c r="AU33" s="399"/>
      <c r="AV33" s="399"/>
      <c r="AW33" s="399"/>
      <c r="AX33" s="400"/>
      <c r="AY33" s="371" t="s">
        <v>538</v>
      </c>
      <c r="AZ33" s="372"/>
      <c r="BA33" s="372"/>
      <c r="BB33" s="372"/>
      <c r="BC33" s="372"/>
      <c r="BD33" s="372"/>
      <c r="BE33" s="372"/>
      <c r="BF33" s="372"/>
      <c r="BG33" s="373"/>
      <c r="BH33" s="374" t="s">
        <v>459</v>
      </c>
      <c r="BI33" s="375"/>
      <c r="BJ33" s="375"/>
      <c r="BK33" s="375"/>
      <c r="BL33" s="375"/>
      <c r="BM33" s="375"/>
      <c r="BN33" s="375"/>
      <c r="BO33" s="375"/>
      <c r="BP33" s="376"/>
      <c r="BQ33" s="327" t="s">
        <v>471</v>
      </c>
      <c r="BR33" s="328"/>
      <c r="BS33" s="328"/>
      <c r="BT33" s="328"/>
      <c r="BU33" s="328"/>
      <c r="BV33" s="328"/>
      <c r="BW33" s="328"/>
      <c r="BX33" s="328"/>
      <c r="BY33" s="329"/>
      <c r="BZ33" s="327" t="s">
        <v>400</v>
      </c>
      <c r="CA33" s="328"/>
      <c r="CB33" s="328"/>
      <c r="CC33" s="328"/>
      <c r="CD33" s="328"/>
      <c r="CE33" s="328"/>
      <c r="CF33" s="328"/>
      <c r="CG33" s="328"/>
      <c r="CH33" s="328"/>
      <c r="CI33" s="328"/>
      <c r="CJ33" s="329"/>
      <c r="CK33" s="164"/>
      <c r="CL33" s="165"/>
      <c r="CM33" s="165"/>
      <c r="CN33" s="165"/>
      <c r="CO33" s="165"/>
      <c r="CP33" s="165"/>
      <c r="CQ33" s="165"/>
      <c r="CR33" s="165"/>
      <c r="CS33" s="174"/>
      <c r="CT33" s="174"/>
      <c r="CU33" s="175"/>
    </row>
    <row r="34" spans="1:114" s="82" customFormat="1" ht="162" customHeight="1" x14ac:dyDescent="0.25">
      <c r="A34" s="333">
        <v>15</v>
      </c>
      <c r="B34" s="334"/>
      <c r="C34" s="335"/>
      <c r="D34" s="330" t="s">
        <v>456</v>
      </c>
      <c r="E34" s="331"/>
      <c r="F34" s="331"/>
      <c r="G34" s="331"/>
      <c r="H34" s="331"/>
      <c r="I34" s="331"/>
      <c r="J34" s="331"/>
      <c r="K34" s="331"/>
      <c r="L34" s="332"/>
      <c r="M34" s="330" t="s">
        <v>460</v>
      </c>
      <c r="N34" s="331"/>
      <c r="O34" s="331"/>
      <c r="P34" s="331"/>
      <c r="Q34" s="331"/>
      <c r="R34" s="331"/>
      <c r="S34" s="331"/>
      <c r="T34" s="331"/>
      <c r="U34" s="331"/>
      <c r="V34" s="332"/>
      <c r="W34" s="336" t="s">
        <v>462</v>
      </c>
      <c r="X34" s="337"/>
      <c r="Y34" s="337"/>
      <c r="Z34" s="337"/>
      <c r="AA34" s="337"/>
      <c r="AB34" s="337"/>
      <c r="AC34" s="337"/>
      <c r="AD34" s="337"/>
      <c r="AE34" s="337"/>
      <c r="AF34" s="338"/>
      <c r="AG34" s="269" t="s">
        <v>458</v>
      </c>
      <c r="AH34" s="339"/>
      <c r="AI34" s="339"/>
      <c r="AJ34" s="339"/>
      <c r="AK34" s="339"/>
      <c r="AL34" s="339"/>
      <c r="AM34" s="339"/>
      <c r="AN34" s="339"/>
      <c r="AO34" s="367"/>
      <c r="AP34" s="322" t="s">
        <v>538</v>
      </c>
      <c r="AQ34" s="323"/>
      <c r="AR34" s="323"/>
      <c r="AS34" s="323"/>
      <c r="AT34" s="323"/>
      <c r="AU34" s="323"/>
      <c r="AV34" s="323"/>
      <c r="AW34" s="323"/>
      <c r="AX34" s="324"/>
      <c r="AY34" s="380" t="s">
        <v>538</v>
      </c>
      <c r="AZ34" s="381"/>
      <c r="BA34" s="381"/>
      <c r="BB34" s="381"/>
      <c r="BC34" s="381"/>
      <c r="BD34" s="381"/>
      <c r="BE34" s="381"/>
      <c r="BF34" s="381"/>
      <c r="BG34" s="254"/>
      <c r="BH34" s="382" t="s">
        <v>463</v>
      </c>
      <c r="BI34" s="325"/>
      <c r="BJ34" s="325"/>
      <c r="BK34" s="325"/>
      <c r="BL34" s="325"/>
      <c r="BM34" s="325"/>
      <c r="BN34" s="325"/>
      <c r="BO34" s="325"/>
      <c r="BP34" s="326"/>
      <c r="BQ34" s="330" t="s">
        <v>472</v>
      </c>
      <c r="BR34" s="331"/>
      <c r="BS34" s="331"/>
      <c r="BT34" s="331"/>
      <c r="BU34" s="331"/>
      <c r="BV34" s="331"/>
      <c r="BW34" s="331"/>
      <c r="BX34" s="331"/>
      <c r="BY34" s="332"/>
      <c r="BZ34" s="330" t="s">
        <v>400</v>
      </c>
      <c r="CA34" s="331"/>
      <c r="CB34" s="331"/>
      <c r="CC34" s="331"/>
      <c r="CD34" s="331"/>
      <c r="CE34" s="331"/>
      <c r="CF34" s="331"/>
      <c r="CG34" s="331"/>
      <c r="CH34" s="331"/>
      <c r="CI34" s="331"/>
      <c r="CJ34" s="332"/>
      <c r="CK34" s="401"/>
      <c r="CL34" s="402"/>
      <c r="CM34" s="402"/>
      <c r="CN34" s="402"/>
      <c r="CO34" s="402"/>
      <c r="CP34" s="402"/>
      <c r="CQ34" s="402"/>
      <c r="CR34" s="402"/>
      <c r="CS34" s="402"/>
      <c r="CT34" s="402"/>
      <c r="CU34" s="403"/>
      <c r="CV34" s="176"/>
      <c r="CW34" s="176"/>
      <c r="DB34" s="176"/>
    </row>
    <row r="35" spans="1:114" s="82" customFormat="1" ht="104.25" customHeight="1" x14ac:dyDescent="0.2">
      <c r="A35" s="333">
        <v>16</v>
      </c>
      <c r="B35" s="334"/>
      <c r="C35" s="335"/>
      <c r="D35" s="330" t="s">
        <v>484</v>
      </c>
      <c r="E35" s="331"/>
      <c r="F35" s="331"/>
      <c r="G35" s="331"/>
      <c r="H35" s="331"/>
      <c r="I35" s="331"/>
      <c r="J35" s="331"/>
      <c r="K35" s="331"/>
      <c r="L35" s="332"/>
      <c r="M35" s="330" t="s">
        <v>485</v>
      </c>
      <c r="N35" s="331"/>
      <c r="O35" s="331"/>
      <c r="P35" s="331"/>
      <c r="Q35" s="331"/>
      <c r="R35" s="331"/>
      <c r="S35" s="331"/>
      <c r="T35" s="331"/>
      <c r="U35" s="331"/>
      <c r="V35" s="332"/>
      <c r="W35" s="336" t="s">
        <v>486</v>
      </c>
      <c r="X35" s="337"/>
      <c r="Y35" s="337"/>
      <c r="Z35" s="337"/>
      <c r="AA35" s="337"/>
      <c r="AB35" s="337"/>
      <c r="AC35" s="337"/>
      <c r="AD35" s="337"/>
      <c r="AE35" s="337"/>
      <c r="AF35" s="338"/>
      <c r="AG35" s="269" t="s">
        <v>492</v>
      </c>
      <c r="AH35" s="339"/>
      <c r="AI35" s="339"/>
      <c r="AJ35" s="339"/>
      <c r="AK35" s="339"/>
      <c r="AL35" s="339"/>
      <c r="AM35" s="339"/>
      <c r="AN35" s="339"/>
      <c r="AO35" s="367"/>
      <c r="AP35" s="349">
        <v>481695</v>
      </c>
      <c r="AQ35" s="350"/>
      <c r="AR35" s="350"/>
      <c r="AS35" s="350"/>
      <c r="AT35" s="350"/>
      <c r="AU35" s="350"/>
      <c r="AV35" s="350"/>
      <c r="AW35" s="350"/>
      <c r="AX35" s="351"/>
      <c r="AY35" s="380">
        <v>481695</v>
      </c>
      <c r="AZ35" s="381"/>
      <c r="BA35" s="381"/>
      <c r="BB35" s="381"/>
      <c r="BC35" s="381"/>
      <c r="BD35" s="381"/>
      <c r="BE35" s="381"/>
      <c r="BF35" s="381"/>
      <c r="BG35" s="254"/>
      <c r="BH35" s="382" t="s">
        <v>487</v>
      </c>
      <c r="BI35" s="325"/>
      <c r="BJ35" s="325"/>
      <c r="BK35" s="325"/>
      <c r="BL35" s="325"/>
      <c r="BM35" s="325"/>
      <c r="BN35" s="325"/>
      <c r="BO35" s="325"/>
      <c r="BP35" s="326"/>
      <c r="BQ35" s="327" t="s">
        <v>488</v>
      </c>
      <c r="BR35" s="328"/>
      <c r="BS35" s="328"/>
      <c r="BT35" s="328"/>
      <c r="BU35" s="328"/>
      <c r="BV35" s="328"/>
      <c r="BW35" s="328"/>
      <c r="BX35" s="328"/>
      <c r="BY35" s="329"/>
      <c r="BZ35" s="330" t="s">
        <v>408</v>
      </c>
      <c r="CA35" s="331"/>
      <c r="CB35" s="331"/>
      <c r="CC35" s="331"/>
      <c r="CD35" s="331"/>
      <c r="CE35" s="331"/>
      <c r="CF35" s="331"/>
      <c r="CG35" s="331"/>
      <c r="CH35" s="331"/>
      <c r="CI35" s="331"/>
      <c r="CJ35" s="332"/>
      <c r="CK35" s="330"/>
      <c r="CL35" s="331"/>
      <c r="CM35" s="331"/>
      <c r="CN35" s="331"/>
      <c r="CO35" s="331"/>
      <c r="CP35" s="331"/>
      <c r="CQ35" s="331"/>
      <c r="CR35" s="331"/>
      <c r="CS35" s="331"/>
      <c r="CT35" s="331"/>
      <c r="CU35" s="332"/>
    </row>
    <row r="36" spans="1:114" s="82" customFormat="1" ht="96" customHeight="1" x14ac:dyDescent="0.2">
      <c r="A36" s="333">
        <v>17</v>
      </c>
      <c r="B36" s="334"/>
      <c r="C36" s="335"/>
      <c r="D36" s="330" t="s">
        <v>495</v>
      </c>
      <c r="E36" s="331"/>
      <c r="F36" s="331"/>
      <c r="G36" s="331"/>
      <c r="H36" s="331"/>
      <c r="I36" s="331"/>
      <c r="J36" s="331"/>
      <c r="K36" s="331"/>
      <c r="L36" s="332"/>
      <c r="M36" s="330" t="s">
        <v>490</v>
      </c>
      <c r="N36" s="331"/>
      <c r="O36" s="331"/>
      <c r="P36" s="331"/>
      <c r="Q36" s="331"/>
      <c r="R36" s="331"/>
      <c r="S36" s="331"/>
      <c r="T36" s="331"/>
      <c r="U36" s="331"/>
      <c r="V36" s="332"/>
      <c r="W36" s="336" t="s">
        <v>491</v>
      </c>
      <c r="X36" s="337"/>
      <c r="Y36" s="337"/>
      <c r="Z36" s="337"/>
      <c r="AA36" s="337"/>
      <c r="AB36" s="337"/>
      <c r="AC36" s="337"/>
      <c r="AD36" s="337"/>
      <c r="AE36" s="337"/>
      <c r="AF36" s="338"/>
      <c r="AG36" s="269" t="s">
        <v>497</v>
      </c>
      <c r="AH36" s="339"/>
      <c r="AI36" s="339"/>
      <c r="AJ36" s="339"/>
      <c r="AK36" s="339"/>
      <c r="AL36" s="339"/>
      <c r="AM36" s="339"/>
      <c r="AN36" s="339"/>
      <c r="AO36" s="367"/>
      <c r="AP36" s="215" t="s">
        <v>539</v>
      </c>
      <c r="AQ36" s="216"/>
      <c r="AR36" s="216"/>
      <c r="AS36" s="216"/>
      <c r="AT36" s="216"/>
      <c r="AU36" s="216" t="s">
        <v>178</v>
      </c>
      <c r="AV36" s="216"/>
      <c r="AW36" s="216"/>
      <c r="AX36" s="217"/>
      <c r="AY36" s="380" t="s">
        <v>539</v>
      </c>
      <c r="AZ36" s="381"/>
      <c r="BA36" s="381"/>
      <c r="BB36" s="381"/>
      <c r="BC36" s="381"/>
      <c r="BD36" s="381"/>
      <c r="BE36" s="381"/>
      <c r="BF36" s="381"/>
      <c r="BG36" s="254"/>
      <c r="BH36" s="382" t="s">
        <v>493</v>
      </c>
      <c r="BI36" s="325"/>
      <c r="BJ36" s="325"/>
      <c r="BK36" s="325"/>
      <c r="BL36" s="325"/>
      <c r="BM36" s="325"/>
      <c r="BN36" s="325"/>
      <c r="BO36" s="325"/>
      <c r="BP36" s="326"/>
      <c r="BQ36" s="327" t="s">
        <v>494</v>
      </c>
      <c r="BR36" s="328"/>
      <c r="BS36" s="328"/>
      <c r="BT36" s="328"/>
      <c r="BU36" s="328"/>
      <c r="BV36" s="328"/>
      <c r="BW36" s="328"/>
      <c r="BX36" s="328"/>
      <c r="BY36" s="329"/>
      <c r="BZ36" s="330" t="s">
        <v>408</v>
      </c>
      <c r="CA36" s="331"/>
      <c r="CB36" s="331"/>
      <c r="CC36" s="331"/>
      <c r="CD36" s="331"/>
      <c r="CE36" s="331"/>
      <c r="CF36" s="331"/>
      <c r="CG36" s="331"/>
      <c r="CH36" s="331"/>
      <c r="CI36" s="331"/>
      <c r="CJ36" s="332"/>
      <c r="CK36" s="330"/>
      <c r="CL36" s="331"/>
      <c r="CM36" s="331"/>
      <c r="CN36" s="331"/>
      <c r="CO36" s="331"/>
      <c r="CP36" s="331"/>
      <c r="CQ36" s="331"/>
      <c r="CR36" s="331"/>
      <c r="CS36" s="331"/>
      <c r="CT36" s="331"/>
      <c r="CU36" s="332"/>
    </row>
    <row r="37" spans="1:114" s="170" customFormat="1" ht="47.25" customHeight="1" x14ac:dyDescent="0.25">
      <c r="A37" s="361">
        <v>18</v>
      </c>
      <c r="B37" s="362"/>
      <c r="C37" s="363"/>
      <c r="D37" s="327" t="s">
        <v>502</v>
      </c>
      <c r="E37" s="328"/>
      <c r="F37" s="328"/>
      <c r="G37" s="328"/>
      <c r="H37" s="328"/>
      <c r="I37" s="328"/>
      <c r="J37" s="328"/>
      <c r="K37" s="328"/>
      <c r="L37" s="329"/>
      <c r="M37" s="327" t="s">
        <v>485</v>
      </c>
      <c r="N37" s="328"/>
      <c r="O37" s="328"/>
      <c r="P37" s="328"/>
      <c r="Q37" s="328"/>
      <c r="R37" s="328"/>
      <c r="S37" s="328"/>
      <c r="T37" s="328"/>
      <c r="U37" s="328"/>
      <c r="V37" s="329"/>
      <c r="W37" s="364" t="s">
        <v>496</v>
      </c>
      <c r="X37" s="365"/>
      <c r="Y37" s="365"/>
      <c r="Z37" s="365"/>
      <c r="AA37" s="365"/>
      <c r="AB37" s="365"/>
      <c r="AC37" s="365"/>
      <c r="AD37" s="365"/>
      <c r="AE37" s="365"/>
      <c r="AF37" s="366"/>
      <c r="AG37" s="269" t="s">
        <v>498</v>
      </c>
      <c r="AH37" s="339"/>
      <c r="AI37" s="339"/>
      <c r="AJ37" s="339"/>
      <c r="AK37" s="339"/>
      <c r="AL37" s="339"/>
      <c r="AM37" s="339"/>
      <c r="AN37" s="339"/>
      <c r="AO37" s="367"/>
      <c r="AP37" s="368" t="s">
        <v>540</v>
      </c>
      <c r="AQ37" s="369"/>
      <c r="AR37" s="369"/>
      <c r="AS37" s="369"/>
      <c r="AT37" s="369"/>
      <c r="AU37" s="369" t="s">
        <v>178</v>
      </c>
      <c r="AV37" s="369"/>
      <c r="AW37" s="369"/>
      <c r="AX37" s="370"/>
      <c r="AY37" s="371">
        <v>26597.18</v>
      </c>
      <c r="AZ37" s="372"/>
      <c r="BA37" s="372"/>
      <c r="BB37" s="372"/>
      <c r="BC37" s="372"/>
      <c r="BD37" s="372"/>
      <c r="BE37" s="372"/>
      <c r="BF37" s="372"/>
      <c r="BG37" s="373"/>
      <c r="BH37" s="374" t="s">
        <v>499</v>
      </c>
      <c r="BI37" s="375"/>
      <c r="BJ37" s="375"/>
      <c r="BK37" s="375"/>
      <c r="BL37" s="375"/>
      <c r="BM37" s="375"/>
      <c r="BN37" s="375"/>
      <c r="BO37" s="375"/>
      <c r="BP37" s="376"/>
      <c r="BQ37" s="327" t="s">
        <v>500</v>
      </c>
      <c r="BR37" s="328"/>
      <c r="BS37" s="328"/>
      <c r="BT37" s="328"/>
      <c r="BU37" s="328"/>
      <c r="BV37" s="328"/>
      <c r="BW37" s="328"/>
      <c r="BX37" s="328"/>
      <c r="BY37" s="329"/>
      <c r="BZ37" s="327" t="s">
        <v>408</v>
      </c>
      <c r="CA37" s="328"/>
      <c r="CB37" s="328"/>
      <c r="CC37" s="328"/>
      <c r="CD37" s="328"/>
      <c r="CE37" s="328"/>
      <c r="CF37" s="328"/>
      <c r="CG37" s="328"/>
      <c r="CH37" s="328"/>
      <c r="CI37" s="328"/>
      <c r="CJ37" s="329"/>
      <c r="CK37" s="327"/>
      <c r="CL37" s="328"/>
      <c r="CM37" s="328"/>
      <c r="CN37" s="328"/>
      <c r="CO37" s="328"/>
      <c r="CP37" s="328"/>
      <c r="CQ37" s="328"/>
      <c r="CR37" s="328"/>
      <c r="CS37" s="328"/>
      <c r="CT37" s="328"/>
      <c r="CU37" s="329"/>
      <c r="CV37" s="178"/>
    </row>
    <row r="38" spans="1:114" s="82" customFormat="1" ht="114" customHeight="1" x14ac:dyDescent="0.2">
      <c r="A38" s="333">
        <v>19</v>
      </c>
      <c r="B38" s="334"/>
      <c r="C38" s="335"/>
      <c r="D38" s="330" t="s">
        <v>501</v>
      </c>
      <c r="E38" s="331"/>
      <c r="F38" s="331"/>
      <c r="G38" s="331"/>
      <c r="H38" s="331"/>
      <c r="I38" s="331"/>
      <c r="J38" s="331"/>
      <c r="K38" s="331"/>
      <c r="L38" s="332"/>
      <c r="M38" s="330" t="s">
        <v>490</v>
      </c>
      <c r="N38" s="331"/>
      <c r="O38" s="331"/>
      <c r="P38" s="331"/>
      <c r="Q38" s="331"/>
      <c r="R38" s="331"/>
      <c r="S38" s="331"/>
      <c r="T38" s="331"/>
      <c r="U38" s="331"/>
      <c r="V38" s="332"/>
      <c r="W38" s="336" t="s">
        <v>503</v>
      </c>
      <c r="X38" s="337"/>
      <c r="Y38" s="337"/>
      <c r="Z38" s="337"/>
      <c r="AA38" s="337"/>
      <c r="AB38" s="337"/>
      <c r="AC38" s="337"/>
      <c r="AD38" s="337"/>
      <c r="AE38" s="337"/>
      <c r="AF38" s="338"/>
      <c r="AG38" s="269" t="s">
        <v>504</v>
      </c>
      <c r="AH38" s="339"/>
      <c r="AI38" s="339"/>
      <c r="AJ38" s="339"/>
      <c r="AK38" s="339"/>
      <c r="AL38" s="339"/>
      <c r="AM38" s="339"/>
      <c r="AN38" s="339"/>
      <c r="AO38" s="367"/>
      <c r="AP38" s="215" t="s">
        <v>541</v>
      </c>
      <c r="AQ38" s="216"/>
      <c r="AR38" s="216"/>
      <c r="AS38" s="216"/>
      <c r="AT38" s="216"/>
      <c r="AU38" s="216" t="s">
        <v>178</v>
      </c>
      <c r="AV38" s="216"/>
      <c r="AW38" s="216"/>
      <c r="AX38" s="217"/>
      <c r="AY38" s="380" t="s">
        <v>541</v>
      </c>
      <c r="AZ38" s="381"/>
      <c r="BA38" s="381"/>
      <c r="BB38" s="381"/>
      <c r="BC38" s="381"/>
      <c r="BD38" s="381"/>
      <c r="BE38" s="381"/>
      <c r="BF38" s="381"/>
      <c r="BG38" s="254"/>
      <c r="BH38" s="382" t="s">
        <v>505</v>
      </c>
      <c r="BI38" s="325"/>
      <c r="BJ38" s="325"/>
      <c r="BK38" s="325"/>
      <c r="BL38" s="325"/>
      <c r="BM38" s="325"/>
      <c r="BN38" s="325"/>
      <c r="BO38" s="325"/>
      <c r="BP38" s="326"/>
      <c r="BQ38" s="327" t="s">
        <v>506</v>
      </c>
      <c r="BR38" s="328"/>
      <c r="BS38" s="328"/>
      <c r="BT38" s="328"/>
      <c r="BU38" s="328"/>
      <c r="BV38" s="328"/>
      <c r="BW38" s="328"/>
      <c r="BX38" s="328"/>
      <c r="BY38" s="329"/>
      <c r="BZ38" s="330" t="s">
        <v>408</v>
      </c>
      <c r="CA38" s="331"/>
      <c r="CB38" s="331"/>
      <c r="CC38" s="331"/>
      <c r="CD38" s="331"/>
      <c r="CE38" s="331"/>
      <c r="CF38" s="331"/>
      <c r="CG38" s="331"/>
      <c r="CH38" s="331"/>
      <c r="CI38" s="331"/>
      <c r="CJ38" s="332"/>
      <c r="CK38" s="330"/>
      <c r="CL38" s="331"/>
      <c r="CM38" s="331"/>
      <c r="CN38" s="331"/>
      <c r="CO38" s="331"/>
      <c r="CP38" s="331"/>
      <c r="CQ38" s="331"/>
      <c r="CR38" s="331"/>
      <c r="CS38" s="331"/>
      <c r="CT38" s="331"/>
      <c r="CU38" s="332"/>
      <c r="CV38" s="177"/>
    </row>
    <row r="39" spans="1:114" s="67" customFormat="1" ht="48.75" customHeight="1" x14ac:dyDescent="0.2">
      <c r="A39" s="333">
        <v>20</v>
      </c>
      <c r="B39" s="334"/>
      <c r="C39" s="335"/>
      <c r="D39" s="330" t="s">
        <v>507</v>
      </c>
      <c r="E39" s="331"/>
      <c r="F39" s="331"/>
      <c r="G39" s="331"/>
      <c r="H39" s="331"/>
      <c r="I39" s="331"/>
      <c r="J39" s="331"/>
      <c r="K39" s="331"/>
      <c r="L39" s="332"/>
      <c r="M39" s="330" t="s">
        <v>508</v>
      </c>
      <c r="N39" s="331"/>
      <c r="O39" s="331"/>
      <c r="P39" s="331"/>
      <c r="Q39" s="331"/>
      <c r="R39" s="331"/>
      <c r="S39" s="331"/>
      <c r="T39" s="331"/>
      <c r="U39" s="331"/>
      <c r="V39" s="332"/>
      <c r="W39" s="336" t="s">
        <v>515</v>
      </c>
      <c r="X39" s="337"/>
      <c r="Y39" s="337"/>
      <c r="Z39" s="337"/>
      <c r="AA39" s="337"/>
      <c r="AB39" s="337"/>
      <c r="AC39" s="337"/>
      <c r="AD39" s="337"/>
      <c r="AE39" s="337"/>
      <c r="AF39" s="338"/>
      <c r="AG39" s="269" t="s">
        <v>509</v>
      </c>
      <c r="AH39" s="339"/>
      <c r="AI39" s="339"/>
      <c r="AJ39" s="339"/>
      <c r="AK39" s="339"/>
      <c r="AL39" s="339"/>
      <c r="AM39" s="339"/>
      <c r="AN39" s="339"/>
      <c r="AO39" s="367"/>
      <c r="AP39" s="215">
        <v>2066981.53</v>
      </c>
      <c r="AQ39" s="216"/>
      <c r="AR39" s="216"/>
      <c r="AS39" s="216"/>
      <c r="AT39" s="216"/>
      <c r="AU39" s="216" t="s">
        <v>178</v>
      </c>
      <c r="AV39" s="216"/>
      <c r="AW39" s="216"/>
      <c r="AX39" s="217"/>
      <c r="AY39" s="380">
        <v>2066981.53</v>
      </c>
      <c r="AZ39" s="381"/>
      <c r="BA39" s="381"/>
      <c r="BB39" s="381"/>
      <c r="BC39" s="381"/>
      <c r="BD39" s="381"/>
      <c r="BE39" s="381"/>
      <c r="BF39" s="381"/>
      <c r="BG39" s="254"/>
      <c r="BH39" s="382" t="s">
        <v>510</v>
      </c>
      <c r="BI39" s="325"/>
      <c r="BJ39" s="325"/>
      <c r="BK39" s="325"/>
      <c r="BL39" s="325"/>
      <c r="BM39" s="325"/>
      <c r="BN39" s="325"/>
      <c r="BO39" s="325"/>
      <c r="BP39" s="326"/>
      <c r="BQ39" s="327" t="s">
        <v>543</v>
      </c>
      <c r="BR39" s="328"/>
      <c r="BS39" s="328"/>
      <c r="BT39" s="328"/>
      <c r="BU39" s="328"/>
      <c r="BV39" s="328"/>
      <c r="BW39" s="328"/>
      <c r="BX39" s="328"/>
      <c r="BY39" s="329"/>
      <c r="BZ39" s="330" t="s">
        <v>408</v>
      </c>
      <c r="CA39" s="331"/>
      <c r="CB39" s="331"/>
      <c r="CC39" s="331"/>
      <c r="CD39" s="331"/>
      <c r="CE39" s="331"/>
      <c r="CF39" s="331"/>
      <c r="CG39" s="331"/>
      <c r="CH39" s="331"/>
      <c r="CI39" s="331"/>
      <c r="CJ39" s="332"/>
      <c r="CK39" s="330"/>
      <c r="CL39" s="331"/>
      <c r="CM39" s="331"/>
      <c r="CN39" s="331"/>
      <c r="CO39" s="331"/>
      <c r="CP39" s="331"/>
      <c r="CQ39" s="331"/>
      <c r="CR39" s="331"/>
      <c r="CS39" s="331"/>
      <c r="CT39" s="331"/>
      <c r="CU39" s="332"/>
    </row>
    <row r="40" spans="1:114" s="67" customFormat="1" ht="42" customHeight="1" x14ac:dyDescent="0.2">
      <c r="A40" s="333">
        <v>21</v>
      </c>
      <c r="B40" s="334"/>
      <c r="C40" s="335"/>
      <c r="D40" s="330" t="s">
        <v>511</v>
      </c>
      <c r="E40" s="331"/>
      <c r="F40" s="331"/>
      <c r="G40" s="331"/>
      <c r="H40" s="331"/>
      <c r="I40" s="331"/>
      <c r="J40" s="331"/>
      <c r="K40" s="331"/>
      <c r="L40" s="332"/>
      <c r="M40" s="330" t="s">
        <v>508</v>
      </c>
      <c r="N40" s="331"/>
      <c r="O40" s="331"/>
      <c r="P40" s="331"/>
      <c r="Q40" s="331"/>
      <c r="R40" s="331"/>
      <c r="S40" s="331"/>
      <c r="T40" s="331"/>
      <c r="U40" s="331"/>
      <c r="V40" s="332"/>
      <c r="W40" s="336" t="s">
        <v>514</v>
      </c>
      <c r="X40" s="337"/>
      <c r="Y40" s="337"/>
      <c r="Z40" s="337"/>
      <c r="AA40" s="337"/>
      <c r="AB40" s="337"/>
      <c r="AC40" s="337"/>
      <c r="AD40" s="337"/>
      <c r="AE40" s="337"/>
      <c r="AF40" s="338"/>
      <c r="AG40" s="269" t="s">
        <v>512</v>
      </c>
      <c r="AH40" s="339"/>
      <c r="AI40" s="339"/>
      <c r="AJ40" s="339"/>
      <c r="AK40" s="339"/>
      <c r="AL40" s="339"/>
      <c r="AM40" s="339"/>
      <c r="AN40" s="339"/>
      <c r="AO40" s="367"/>
      <c r="AP40" s="215">
        <v>1605284.62</v>
      </c>
      <c r="AQ40" s="216"/>
      <c r="AR40" s="216"/>
      <c r="AS40" s="216"/>
      <c r="AT40" s="216"/>
      <c r="AU40" s="216" t="s">
        <v>178</v>
      </c>
      <c r="AV40" s="216"/>
      <c r="AW40" s="216"/>
      <c r="AX40" s="217"/>
      <c r="AY40" s="380">
        <v>1605284.62</v>
      </c>
      <c r="AZ40" s="381"/>
      <c r="BA40" s="381"/>
      <c r="BB40" s="381"/>
      <c r="BC40" s="381"/>
      <c r="BD40" s="381"/>
      <c r="BE40" s="381"/>
      <c r="BF40" s="381"/>
      <c r="BG40" s="254"/>
      <c r="BH40" s="382" t="s">
        <v>513</v>
      </c>
      <c r="BI40" s="325"/>
      <c r="BJ40" s="325"/>
      <c r="BK40" s="325"/>
      <c r="BL40" s="325"/>
      <c r="BM40" s="325"/>
      <c r="BN40" s="325"/>
      <c r="BO40" s="325"/>
      <c r="BP40" s="326"/>
      <c r="BQ40" s="327" t="s">
        <v>542</v>
      </c>
      <c r="BR40" s="328"/>
      <c r="BS40" s="328"/>
      <c r="BT40" s="328"/>
      <c r="BU40" s="328"/>
      <c r="BV40" s="328"/>
      <c r="BW40" s="328"/>
      <c r="BX40" s="328"/>
      <c r="BY40" s="329"/>
      <c r="BZ40" s="330" t="s">
        <v>408</v>
      </c>
      <c r="CA40" s="331"/>
      <c r="CB40" s="331"/>
      <c r="CC40" s="331"/>
      <c r="CD40" s="331"/>
      <c r="CE40" s="331"/>
      <c r="CF40" s="331"/>
      <c r="CG40" s="331"/>
      <c r="CH40" s="331"/>
      <c r="CI40" s="331"/>
      <c r="CJ40" s="332"/>
      <c r="CK40" s="330"/>
      <c r="CL40" s="331"/>
      <c r="CM40" s="331"/>
      <c r="CN40" s="331"/>
      <c r="CO40" s="331"/>
      <c r="CP40" s="331"/>
      <c r="CQ40" s="331"/>
      <c r="CR40" s="331"/>
      <c r="CS40" s="331"/>
      <c r="CT40" s="331"/>
      <c r="CU40" s="332"/>
    </row>
    <row r="41" spans="1:114" s="67" customFormat="1" ht="20.25" x14ac:dyDescent="0.3">
      <c r="A41" s="146" t="s">
        <v>489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</row>
    <row r="42" spans="1:114" s="67" customFormat="1" ht="12.75" x14ac:dyDescent="0.2">
      <c r="A42" s="195" t="s">
        <v>215</v>
      </c>
      <c r="B42" s="196"/>
      <c r="C42" s="197"/>
      <c r="D42" s="195" t="s">
        <v>269</v>
      </c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7"/>
      <c r="X42" s="195" t="s">
        <v>270</v>
      </c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7"/>
      <c r="AN42" s="195" t="s">
        <v>271</v>
      </c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195" t="s">
        <v>272</v>
      </c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7"/>
      <c r="BR42" s="195" t="s">
        <v>219</v>
      </c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7"/>
      <c r="CG42" s="150" t="s">
        <v>219</v>
      </c>
      <c r="CH42" s="151"/>
      <c r="CI42" s="151"/>
      <c r="CJ42" s="151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9"/>
    </row>
    <row r="43" spans="1:114" s="67" customFormat="1" ht="23.25" customHeight="1" x14ac:dyDescent="0.2">
      <c r="A43" s="191" t="s">
        <v>222</v>
      </c>
      <c r="B43" s="192"/>
      <c r="C43" s="193"/>
      <c r="D43" s="191" t="s">
        <v>233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3"/>
      <c r="X43" s="191" t="s">
        <v>273</v>
      </c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3"/>
      <c r="AN43" s="191" t="s">
        <v>274</v>
      </c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191" t="s">
        <v>275</v>
      </c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3"/>
      <c r="BR43" s="191" t="s">
        <v>231</v>
      </c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3"/>
      <c r="CG43" s="147" t="s">
        <v>232</v>
      </c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9"/>
    </row>
    <row r="44" spans="1:114" s="67" customFormat="1" ht="23.25" customHeight="1" x14ac:dyDescent="0.2">
      <c r="A44" s="191"/>
      <c r="B44" s="192"/>
      <c r="C44" s="193"/>
      <c r="D44" s="191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3"/>
      <c r="X44" s="191" t="s">
        <v>276</v>
      </c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3"/>
      <c r="AN44" s="191" t="s">
        <v>277</v>
      </c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191" t="s">
        <v>278</v>
      </c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3"/>
      <c r="BR44" s="191" t="s">
        <v>240</v>
      </c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3"/>
      <c r="CG44" s="147" t="s">
        <v>279</v>
      </c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9"/>
    </row>
    <row r="45" spans="1:114" s="67" customFormat="1" ht="23.25" customHeight="1" x14ac:dyDescent="0.2">
      <c r="A45" s="191"/>
      <c r="B45" s="192"/>
      <c r="C45" s="193"/>
      <c r="D45" s="191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3"/>
      <c r="X45" s="191" t="s">
        <v>280</v>
      </c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3"/>
      <c r="AN45" s="191" t="s">
        <v>281</v>
      </c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191" t="s">
        <v>282</v>
      </c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3"/>
      <c r="BR45" s="191" t="s">
        <v>283</v>
      </c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3"/>
      <c r="CG45" s="147" t="s">
        <v>284</v>
      </c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9"/>
    </row>
    <row r="46" spans="1:114" s="67" customFormat="1" ht="23.25" customHeight="1" x14ac:dyDescent="0.2">
      <c r="A46" s="191"/>
      <c r="B46" s="192"/>
      <c r="C46" s="193"/>
      <c r="D46" s="191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3"/>
      <c r="X46" s="191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3"/>
      <c r="AN46" s="191" t="s">
        <v>263</v>
      </c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191" t="s">
        <v>285</v>
      </c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3"/>
      <c r="BR46" s="191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3"/>
      <c r="CG46" s="147" t="s">
        <v>286</v>
      </c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9"/>
      <c r="DJ46" s="83"/>
    </row>
    <row r="47" spans="1:114" s="67" customFormat="1" ht="23.25" customHeight="1" x14ac:dyDescent="0.2">
      <c r="A47" s="191"/>
      <c r="B47" s="192"/>
      <c r="C47" s="193"/>
      <c r="D47" s="191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3"/>
      <c r="X47" s="191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3"/>
      <c r="AN47" s="191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3"/>
      <c r="BC47" s="191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3"/>
      <c r="BR47" s="191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3"/>
      <c r="CG47" s="158" t="s">
        <v>260</v>
      </c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60"/>
    </row>
    <row r="48" spans="1:114" s="67" customFormat="1" ht="23.25" customHeight="1" x14ac:dyDescent="0.2">
      <c r="A48" s="191"/>
      <c r="B48" s="192"/>
      <c r="C48" s="193"/>
      <c r="D48" s="191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3"/>
      <c r="X48" s="191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3"/>
      <c r="AN48" s="191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3"/>
      <c r="BC48" s="191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3"/>
      <c r="BR48" s="191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3"/>
      <c r="CG48" s="147" t="s">
        <v>287</v>
      </c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52"/>
    </row>
    <row r="49" spans="1:99" s="67" customFormat="1" ht="23.25" customHeight="1" x14ac:dyDescent="0.2">
      <c r="A49" s="191"/>
      <c r="B49" s="192"/>
      <c r="C49" s="193"/>
      <c r="D49" s="191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3"/>
      <c r="X49" s="191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3"/>
      <c r="AN49" s="191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3"/>
      <c r="BC49" s="191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3"/>
      <c r="BR49" s="191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3"/>
      <c r="CG49" s="147" t="s">
        <v>288</v>
      </c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27"/>
    </row>
    <row r="50" spans="1:99" s="67" customFormat="1" ht="23.25" customHeight="1" x14ac:dyDescent="0.2">
      <c r="A50" s="191"/>
      <c r="B50" s="192"/>
      <c r="C50" s="193"/>
      <c r="D50" s="191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3"/>
      <c r="X50" s="191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3"/>
      <c r="AN50" s="191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3"/>
      <c r="BC50" s="191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3"/>
      <c r="BR50" s="191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3"/>
      <c r="CG50" s="158" t="s">
        <v>238</v>
      </c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6"/>
      <c r="CT50" s="156"/>
      <c r="CU50" s="157"/>
    </row>
    <row r="51" spans="1:99" s="67" customFormat="1" ht="23.25" customHeight="1" x14ac:dyDescent="0.2">
      <c r="A51" s="199">
        <v>1</v>
      </c>
      <c r="B51" s="200"/>
      <c r="C51" s="201"/>
      <c r="D51" s="199">
        <v>2</v>
      </c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1"/>
      <c r="X51" s="199">
        <v>3</v>
      </c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1"/>
      <c r="AN51" s="199">
        <v>4</v>
      </c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1"/>
      <c r="BC51" s="199">
        <v>5</v>
      </c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1"/>
      <c r="BR51" s="199">
        <v>6</v>
      </c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1"/>
      <c r="CG51" s="154">
        <v>7</v>
      </c>
      <c r="CH51" s="155"/>
      <c r="CI51" s="155"/>
      <c r="CJ51" s="155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3"/>
    </row>
    <row r="52" spans="1:99" s="67" customFormat="1" ht="23.25" customHeight="1" x14ac:dyDescent="0.2">
      <c r="A52" s="203">
        <v>1</v>
      </c>
      <c r="B52" s="204"/>
      <c r="C52" s="205"/>
      <c r="D52" s="270" t="s">
        <v>58</v>
      </c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2"/>
      <c r="X52" s="282">
        <v>194250</v>
      </c>
      <c r="Y52" s="283"/>
      <c r="Z52" s="283"/>
      <c r="AA52" s="283"/>
      <c r="AB52" s="283"/>
      <c r="AC52" s="283"/>
      <c r="AD52" s="283"/>
      <c r="AE52" s="283"/>
      <c r="AF52" s="283">
        <v>0</v>
      </c>
      <c r="AG52" s="283"/>
      <c r="AH52" s="283"/>
      <c r="AI52" s="283"/>
      <c r="AJ52" s="283"/>
      <c r="AK52" s="283"/>
      <c r="AL52" s="283"/>
      <c r="AM52" s="284"/>
      <c r="AN52" s="273" t="s">
        <v>426</v>
      </c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5"/>
      <c r="BC52" s="276" t="s">
        <v>407</v>
      </c>
      <c r="BD52" s="277"/>
      <c r="BE52" s="277"/>
      <c r="BF52" s="277"/>
      <c r="BG52" s="277"/>
      <c r="BH52" s="277"/>
      <c r="BI52" s="277"/>
      <c r="BJ52" s="277"/>
      <c r="BK52" s="277"/>
      <c r="BL52" s="277"/>
      <c r="BM52" s="277"/>
      <c r="BN52" s="277"/>
      <c r="BO52" s="277"/>
      <c r="BP52" s="277"/>
      <c r="BQ52" s="278"/>
      <c r="BR52" s="279" t="s">
        <v>408</v>
      </c>
      <c r="BS52" s="280"/>
      <c r="BT52" s="280"/>
      <c r="BU52" s="280"/>
      <c r="BV52" s="280"/>
      <c r="BW52" s="280"/>
      <c r="BX52" s="280"/>
      <c r="BY52" s="280"/>
      <c r="BZ52" s="280"/>
      <c r="CA52" s="280"/>
      <c r="CB52" s="280"/>
      <c r="CC52" s="280"/>
      <c r="CD52" s="280"/>
      <c r="CE52" s="280"/>
      <c r="CF52" s="281"/>
      <c r="CG52" s="161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3"/>
    </row>
    <row r="53" spans="1:99" s="67" customFormat="1" ht="23.25" customHeight="1" x14ac:dyDescent="0.2">
      <c r="A53" s="203">
        <v>2</v>
      </c>
      <c r="B53" s="204"/>
      <c r="C53" s="205"/>
      <c r="D53" s="270" t="s">
        <v>184</v>
      </c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2"/>
      <c r="X53" s="282">
        <v>64251.5</v>
      </c>
      <c r="Y53" s="283"/>
      <c r="Z53" s="283"/>
      <c r="AA53" s="283"/>
      <c r="AB53" s="283"/>
      <c r="AC53" s="283"/>
      <c r="AD53" s="283"/>
      <c r="AE53" s="283"/>
      <c r="AF53" s="283">
        <v>0</v>
      </c>
      <c r="AG53" s="283"/>
      <c r="AH53" s="283"/>
      <c r="AI53" s="283"/>
      <c r="AJ53" s="283"/>
      <c r="AK53" s="283"/>
      <c r="AL53" s="283"/>
      <c r="AM53" s="284"/>
      <c r="AN53" s="273" t="s">
        <v>427</v>
      </c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5"/>
      <c r="BC53" s="276" t="s">
        <v>415</v>
      </c>
      <c r="BD53" s="277"/>
      <c r="BE53" s="277"/>
      <c r="BF53" s="277"/>
      <c r="BG53" s="277"/>
      <c r="BH53" s="277"/>
      <c r="BI53" s="277"/>
      <c r="BJ53" s="277"/>
      <c r="BK53" s="277"/>
      <c r="BL53" s="277"/>
      <c r="BM53" s="277"/>
      <c r="BN53" s="277"/>
      <c r="BO53" s="277"/>
      <c r="BP53" s="277"/>
      <c r="BQ53" s="278"/>
      <c r="BR53" s="279" t="s">
        <v>408</v>
      </c>
      <c r="BS53" s="280"/>
      <c r="BT53" s="280"/>
      <c r="BU53" s="280"/>
      <c r="BV53" s="280"/>
      <c r="BW53" s="280"/>
      <c r="BX53" s="280"/>
      <c r="BY53" s="280"/>
      <c r="BZ53" s="280"/>
      <c r="CA53" s="280"/>
      <c r="CB53" s="280"/>
      <c r="CC53" s="280"/>
      <c r="CD53" s="280"/>
      <c r="CE53" s="280"/>
      <c r="CF53" s="281"/>
      <c r="CG53" s="161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3"/>
    </row>
    <row r="54" spans="1:99" s="67" customFormat="1" ht="23.25" customHeight="1" x14ac:dyDescent="0.2">
      <c r="A54" s="203">
        <v>3</v>
      </c>
      <c r="B54" s="204"/>
      <c r="C54" s="205"/>
      <c r="D54" s="270" t="s">
        <v>185</v>
      </c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2"/>
      <c r="X54" s="282">
        <v>34748.5</v>
      </c>
      <c r="Y54" s="283"/>
      <c r="Z54" s="283"/>
      <c r="AA54" s="283"/>
      <c r="AB54" s="283"/>
      <c r="AC54" s="283"/>
      <c r="AD54" s="283"/>
      <c r="AE54" s="283"/>
      <c r="AF54" s="283">
        <v>0</v>
      </c>
      <c r="AG54" s="283"/>
      <c r="AH54" s="283"/>
      <c r="AI54" s="283"/>
      <c r="AJ54" s="283"/>
      <c r="AK54" s="283"/>
      <c r="AL54" s="283"/>
      <c r="AM54" s="284"/>
      <c r="AN54" s="273" t="s">
        <v>427</v>
      </c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5"/>
      <c r="BC54" s="276" t="s">
        <v>416</v>
      </c>
      <c r="BD54" s="277"/>
      <c r="BE54" s="277"/>
      <c r="BF54" s="277"/>
      <c r="BG54" s="277"/>
      <c r="BH54" s="277"/>
      <c r="BI54" s="277"/>
      <c r="BJ54" s="277"/>
      <c r="BK54" s="277"/>
      <c r="BL54" s="277"/>
      <c r="BM54" s="277"/>
      <c r="BN54" s="277"/>
      <c r="BO54" s="277"/>
      <c r="BP54" s="277"/>
      <c r="BQ54" s="278"/>
      <c r="BR54" s="279" t="s">
        <v>408</v>
      </c>
      <c r="BS54" s="280"/>
      <c r="BT54" s="280"/>
      <c r="BU54" s="280"/>
      <c r="BV54" s="280"/>
      <c r="BW54" s="280"/>
      <c r="BX54" s="280"/>
      <c r="BY54" s="280"/>
      <c r="BZ54" s="280"/>
      <c r="CA54" s="280"/>
      <c r="CB54" s="280"/>
      <c r="CC54" s="280"/>
      <c r="CD54" s="280"/>
      <c r="CE54" s="280"/>
      <c r="CF54" s="281"/>
      <c r="CG54" s="161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3"/>
    </row>
    <row r="55" spans="1:99" s="67" customFormat="1" ht="23.25" customHeight="1" x14ac:dyDescent="0.2">
      <c r="A55" s="203">
        <v>4</v>
      </c>
      <c r="B55" s="204"/>
      <c r="C55" s="205"/>
      <c r="D55" s="270" t="s">
        <v>186</v>
      </c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2"/>
      <c r="X55" s="282">
        <v>34034.730000000003</v>
      </c>
      <c r="Y55" s="283"/>
      <c r="Z55" s="283"/>
      <c r="AA55" s="283"/>
      <c r="AB55" s="283"/>
      <c r="AC55" s="283"/>
      <c r="AD55" s="283"/>
      <c r="AE55" s="283"/>
      <c r="AF55" s="283">
        <v>0</v>
      </c>
      <c r="AG55" s="283"/>
      <c r="AH55" s="283"/>
      <c r="AI55" s="283"/>
      <c r="AJ55" s="283"/>
      <c r="AK55" s="283"/>
      <c r="AL55" s="283"/>
      <c r="AM55" s="284"/>
      <c r="AN55" s="273" t="s">
        <v>428</v>
      </c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5"/>
      <c r="BC55" s="276" t="s">
        <v>417</v>
      </c>
      <c r="BD55" s="277"/>
      <c r="BE55" s="277"/>
      <c r="BF55" s="277"/>
      <c r="BG55" s="277"/>
      <c r="BH55" s="277"/>
      <c r="BI55" s="277"/>
      <c r="BJ55" s="277"/>
      <c r="BK55" s="277"/>
      <c r="BL55" s="277"/>
      <c r="BM55" s="277"/>
      <c r="BN55" s="277"/>
      <c r="BO55" s="277"/>
      <c r="BP55" s="277"/>
      <c r="BQ55" s="278"/>
      <c r="BR55" s="279" t="s">
        <v>408</v>
      </c>
      <c r="BS55" s="280"/>
      <c r="BT55" s="280"/>
      <c r="BU55" s="280"/>
      <c r="BV55" s="280"/>
      <c r="BW55" s="280"/>
      <c r="BX55" s="280"/>
      <c r="BY55" s="280"/>
      <c r="BZ55" s="280"/>
      <c r="CA55" s="280"/>
      <c r="CB55" s="280"/>
      <c r="CC55" s="280"/>
      <c r="CD55" s="280"/>
      <c r="CE55" s="280"/>
      <c r="CF55" s="281"/>
      <c r="CG55" s="161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3"/>
    </row>
    <row r="56" spans="1:99" s="67" customFormat="1" ht="23.25" customHeight="1" x14ac:dyDescent="0.2">
      <c r="A56" s="203">
        <v>5</v>
      </c>
      <c r="B56" s="204"/>
      <c r="C56" s="205"/>
      <c r="D56" s="270" t="s">
        <v>107</v>
      </c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2"/>
      <c r="X56" s="282">
        <v>99900</v>
      </c>
      <c r="Y56" s="283"/>
      <c r="Z56" s="283"/>
      <c r="AA56" s="283"/>
      <c r="AB56" s="283"/>
      <c r="AC56" s="283"/>
      <c r="AD56" s="283"/>
      <c r="AE56" s="283"/>
      <c r="AF56" s="283">
        <f>99900-58275</f>
        <v>41625</v>
      </c>
      <c r="AG56" s="283"/>
      <c r="AH56" s="283"/>
      <c r="AI56" s="283"/>
      <c r="AJ56" s="283"/>
      <c r="AK56" s="283"/>
      <c r="AL56" s="283"/>
      <c r="AM56" s="284"/>
      <c r="AN56" s="273" t="s">
        <v>413</v>
      </c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5"/>
      <c r="BC56" s="276" t="s">
        <v>414</v>
      </c>
      <c r="BD56" s="277"/>
      <c r="BE56" s="277"/>
      <c r="BF56" s="277"/>
      <c r="BG56" s="277"/>
      <c r="BH56" s="277"/>
      <c r="BI56" s="277"/>
      <c r="BJ56" s="277"/>
      <c r="BK56" s="277"/>
      <c r="BL56" s="277"/>
      <c r="BM56" s="277"/>
      <c r="BN56" s="277"/>
      <c r="BO56" s="277"/>
      <c r="BP56" s="277"/>
      <c r="BQ56" s="278"/>
      <c r="BR56" s="279" t="s">
        <v>408</v>
      </c>
      <c r="BS56" s="280"/>
      <c r="BT56" s="280"/>
      <c r="BU56" s="280"/>
      <c r="BV56" s="280"/>
      <c r="BW56" s="280"/>
      <c r="BX56" s="280"/>
      <c r="BY56" s="280"/>
      <c r="BZ56" s="280"/>
      <c r="CA56" s="280"/>
      <c r="CB56" s="280"/>
      <c r="CC56" s="280"/>
      <c r="CD56" s="280"/>
      <c r="CE56" s="280"/>
      <c r="CF56" s="281"/>
      <c r="CG56" s="161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3"/>
    </row>
    <row r="57" spans="1:99" s="67" customFormat="1" ht="23.25" customHeight="1" x14ac:dyDescent="0.2">
      <c r="A57" s="203">
        <v>6</v>
      </c>
      <c r="B57" s="204"/>
      <c r="C57" s="205"/>
      <c r="D57" s="270" t="s">
        <v>409</v>
      </c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2"/>
      <c r="X57" s="282">
        <v>76000</v>
      </c>
      <c r="Y57" s="283"/>
      <c r="Z57" s="283"/>
      <c r="AA57" s="283"/>
      <c r="AB57" s="283"/>
      <c r="AC57" s="283"/>
      <c r="AD57" s="283"/>
      <c r="AE57" s="283"/>
      <c r="AF57" s="283">
        <f>76000-53381</f>
        <v>22619</v>
      </c>
      <c r="AG57" s="283"/>
      <c r="AH57" s="283"/>
      <c r="AI57" s="283"/>
      <c r="AJ57" s="283"/>
      <c r="AK57" s="283"/>
      <c r="AL57" s="283"/>
      <c r="AM57" s="284"/>
      <c r="AN57" s="273" t="s">
        <v>413</v>
      </c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5"/>
      <c r="BC57" s="276" t="s">
        <v>414</v>
      </c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8"/>
      <c r="BR57" s="279" t="s">
        <v>408</v>
      </c>
      <c r="BS57" s="280"/>
      <c r="BT57" s="280"/>
      <c r="BU57" s="280"/>
      <c r="BV57" s="280"/>
      <c r="BW57" s="280"/>
      <c r="BX57" s="280"/>
      <c r="BY57" s="280"/>
      <c r="BZ57" s="280"/>
      <c r="CA57" s="280"/>
      <c r="CB57" s="280"/>
      <c r="CC57" s="280"/>
      <c r="CD57" s="280"/>
      <c r="CE57" s="280"/>
      <c r="CF57" s="281"/>
      <c r="CG57" s="161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3"/>
    </row>
    <row r="58" spans="1:99" s="67" customFormat="1" ht="23.25" customHeight="1" x14ac:dyDescent="0.2">
      <c r="A58" s="203">
        <v>7</v>
      </c>
      <c r="B58" s="204"/>
      <c r="C58" s="205"/>
      <c r="D58" s="270" t="s">
        <v>410</v>
      </c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2"/>
      <c r="X58" s="282">
        <v>10000</v>
      </c>
      <c r="Y58" s="283"/>
      <c r="Z58" s="283"/>
      <c r="AA58" s="283"/>
      <c r="AB58" s="283"/>
      <c r="AC58" s="283"/>
      <c r="AD58" s="283"/>
      <c r="AE58" s="283"/>
      <c r="AF58" s="283">
        <v>10000</v>
      </c>
      <c r="AG58" s="283"/>
      <c r="AH58" s="283"/>
      <c r="AI58" s="283"/>
      <c r="AJ58" s="283"/>
      <c r="AK58" s="283"/>
      <c r="AL58" s="283"/>
      <c r="AM58" s="284"/>
      <c r="AN58" s="273" t="s">
        <v>413</v>
      </c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5"/>
      <c r="BC58" s="276" t="s">
        <v>414</v>
      </c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8"/>
      <c r="BR58" s="279" t="s">
        <v>408</v>
      </c>
      <c r="BS58" s="280"/>
      <c r="BT58" s="280"/>
      <c r="BU58" s="280"/>
      <c r="BV58" s="280"/>
      <c r="BW58" s="280"/>
      <c r="BX58" s="280"/>
      <c r="BY58" s="280"/>
      <c r="BZ58" s="280"/>
      <c r="CA58" s="280"/>
      <c r="CB58" s="280"/>
      <c r="CC58" s="280"/>
      <c r="CD58" s="280"/>
      <c r="CE58" s="280"/>
      <c r="CF58" s="281"/>
      <c r="CG58" s="161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3"/>
    </row>
    <row r="59" spans="1:99" s="67" customFormat="1" ht="19.5" customHeight="1" x14ac:dyDescent="0.2">
      <c r="A59" s="203">
        <v>8</v>
      </c>
      <c r="B59" s="204"/>
      <c r="C59" s="205"/>
      <c r="D59" s="270" t="s">
        <v>54</v>
      </c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2"/>
      <c r="X59" s="282">
        <v>38300</v>
      </c>
      <c r="Y59" s="283"/>
      <c r="Z59" s="283"/>
      <c r="AA59" s="283"/>
      <c r="AB59" s="283"/>
      <c r="AC59" s="283"/>
      <c r="AD59" s="283"/>
      <c r="AE59" s="283"/>
      <c r="AF59" s="283">
        <v>0</v>
      </c>
      <c r="AG59" s="283"/>
      <c r="AH59" s="283"/>
      <c r="AI59" s="283"/>
      <c r="AJ59" s="283"/>
      <c r="AK59" s="283"/>
      <c r="AL59" s="283"/>
      <c r="AM59" s="284"/>
      <c r="AN59" s="273" t="s">
        <v>420</v>
      </c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5"/>
      <c r="BC59" s="276" t="s">
        <v>419</v>
      </c>
      <c r="BD59" s="277"/>
      <c r="BE59" s="277"/>
      <c r="BF59" s="277"/>
      <c r="BG59" s="277"/>
      <c r="BH59" s="277"/>
      <c r="BI59" s="277"/>
      <c r="BJ59" s="277"/>
      <c r="BK59" s="277"/>
      <c r="BL59" s="277"/>
      <c r="BM59" s="277"/>
      <c r="BN59" s="277"/>
      <c r="BO59" s="277"/>
      <c r="BP59" s="277"/>
      <c r="BQ59" s="278"/>
      <c r="BR59" s="279" t="s">
        <v>408</v>
      </c>
      <c r="BS59" s="280"/>
      <c r="BT59" s="280"/>
      <c r="BU59" s="280"/>
      <c r="BV59" s="280"/>
      <c r="BW59" s="280"/>
      <c r="BX59" s="280"/>
      <c r="BY59" s="280"/>
      <c r="BZ59" s="280"/>
      <c r="CA59" s="280"/>
      <c r="CB59" s="280"/>
      <c r="CC59" s="280"/>
      <c r="CD59" s="280"/>
      <c r="CE59" s="280"/>
      <c r="CF59" s="281"/>
      <c r="CG59" s="161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3"/>
    </row>
    <row r="60" spans="1:99" s="67" customFormat="1" ht="21.75" customHeight="1" x14ac:dyDescent="0.2">
      <c r="A60" s="203">
        <v>9</v>
      </c>
      <c r="B60" s="204"/>
      <c r="C60" s="205"/>
      <c r="D60" s="270" t="s">
        <v>103</v>
      </c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2"/>
      <c r="X60" s="282">
        <v>39600</v>
      </c>
      <c r="Y60" s="283"/>
      <c r="Z60" s="283"/>
      <c r="AA60" s="283"/>
      <c r="AB60" s="283"/>
      <c r="AC60" s="283"/>
      <c r="AD60" s="283"/>
      <c r="AE60" s="283"/>
      <c r="AF60" s="283">
        <v>0</v>
      </c>
      <c r="AG60" s="283"/>
      <c r="AH60" s="283"/>
      <c r="AI60" s="283"/>
      <c r="AJ60" s="283"/>
      <c r="AK60" s="283"/>
      <c r="AL60" s="283"/>
      <c r="AM60" s="284"/>
      <c r="AN60" s="273" t="s">
        <v>420</v>
      </c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5"/>
      <c r="BC60" s="276" t="s">
        <v>419</v>
      </c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8"/>
      <c r="BR60" s="279" t="s">
        <v>408</v>
      </c>
      <c r="BS60" s="280"/>
      <c r="BT60" s="280"/>
      <c r="BU60" s="280"/>
      <c r="BV60" s="280"/>
      <c r="BW60" s="280"/>
      <c r="BX60" s="280"/>
      <c r="BY60" s="280"/>
      <c r="BZ60" s="280"/>
      <c r="CA60" s="280"/>
      <c r="CB60" s="280"/>
      <c r="CC60" s="280"/>
      <c r="CD60" s="280"/>
      <c r="CE60" s="280"/>
      <c r="CF60" s="281"/>
      <c r="CG60" s="161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3"/>
    </row>
    <row r="61" spans="1:99" s="67" customFormat="1" ht="12.75" hidden="1" customHeight="1" x14ac:dyDescent="0.2">
      <c r="A61" s="203">
        <v>11</v>
      </c>
      <c r="B61" s="204"/>
      <c r="C61" s="205"/>
      <c r="D61" s="270" t="s">
        <v>112</v>
      </c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2"/>
      <c r="X61" s="282">
        <v>5300</v>
      </c>
      <c r="Y61" s="283"/>
      <c r="Z61" s="283"/>
      <c r="AA61" s="283"/>
      <c r="AB61" s="283"/>
      <c r="AC61" s="283"/>
      <c r="AD61" s="283"/>
      <c r="AE61" s="283"/>
      <c r="AF61" s="283">
        <v>0</v>
      </c>
      <c r="AG61" s="283"/>
      <c r="AH61" s="283"/>
      <c r="AI61" s="283"/>
      <c r="AJ61" s="283"/>
      <c r="AK61" s="283"/>
      <c r="AL61" s="283"/>
      <c r="AM61" s="284"/>
      <c r="AN61" s="273" t="s">
        <v>420</v>
      </c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5"/>
      <c r="BC61" s="276" t="s">
        <v>419</v>
      </c>
      <c r="BD61" s="277"/>
      <c r="BE61" s="277"/>
      <c r="BF61" s="277"/>
      <c r="BG61" s="277"/>
      <c r="BH61" s="277"/>
      <c r="BI61" s="277"/>
      <c r="BJ61" s="277"/>
      <c r="BK61" s="277"/>
      <c r="BL61" s="277"/>
      <c r="BM61" s="277"/>
      <c r="BN61" s="277"/>
      <c r="BO61" s="277"/>
      <c r="BP61" s="277"/>
      <c r="BQ61" s="278"/>
      <c r="BR61" s="279" t="s">
        <v>408</v>
      </c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/>
      <c r="CD61" s="280"/>
      <c r="CE61" s="280"/>
      <c r="CF61" s="281"/>
      <c r="CG61" s="161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3"/>
    </row>
    <row r="62" spans="1:99" s="67" customFormat="1" ht="7.5" hidden="1" customHeight="1" x14ac:dyDescent="0.2">
      <c r="A62" s="203">
        <v>12</v>
      </c>
      <c r="B62" s="204"/>
      <c r="C62" s="205"/>
      <c r="D62" s="270" t="s">
        <v>112</v>
      </c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2"/>
      <c r="X62" s="282">
        <v>5300</v>
      </c>
      <c r="Y62" s="283"/>
      <c r="Z62" s="283"/>
      <c r="AA62" s="283"/>
      <c r="AB62" s="283"/>
      <c r="AC62" s="283"/>
      <c r="AD62" s="283"/>
      <c r="AE62" s="283"/>
      <c r="AF62" s="283">
        <v>0</v>
      </c>
      <c r="AG62" s="283"/>
      <c r="AH62" s="283"/>
      <c r="AI62" s="283"/>
      <c r="AJ62" s="283"/>
      <c r="AK62" s="283"/>
      <c r="AL62" s="283"/>
      <c r="AM62" s="284"/>
      <c r="AN62" s="273" t="s">
        <v>420</v>
      </c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5"/>
      <c r="BC62" s="276" t="s">
        <v>419</v>
      </c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8"/>
      <c r="BR62" s="279" t="s">
        <v>408</v>
      </c>
      <c r="BS62" s="280"/>
      <c r="BT62" s="280"/>
      <c r="BU62" s="280"/>
      <c r="BV62" s="280"/>
      <c r="BW62" s="280"/>
      <c r="BX62" s="280"/>
      <c r="BY62" s="280"/>
      <c r="BZ62" s="280"/>
      <c r="CA62" s="280"/>
      <c r="CB62" s="280"/>
      <c r="CC62" s="280"/>
      <c r="CD62" s="280"/>
      <c r="CE62" s="280"/>
      <c r="CF62" s="281"/>
      <c r="CG62" s="161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3"/>
    </row>
    <row r="63" spans="1:99" s="65" customFormat="1" ht="28.5" customHeight="1" x14ac:dyDescent="0.25">
      <c r="A63" s="203">
        <v>10</v>
      </c>
      <c r="B63" s="204"/>
      <c r="C63" s="205"/>
      <c r="D63" s="270" t="s">
        <v>112</v>
      </c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2"/>
      <c r="X63" s="282">
        <v>5300</v>
      </c>
      <c r="Y63" s="283"/>
      <c r="Z63" s="283"/>
      <c r="AA63" s="283"/>
      <c r="AB63" s="283"/>
      <c r="AC63" s="283"/>
      <c r="AD63" s="283"/>
      <c r="AE63" s="283"/>
      <c r="AF63" s="283">
        <v>0</v>
      </c>
      <c r="AG63" s="283"/>
      <c r="AH63" s="283"/>
      <c r="AI63" s="283"/>
      <c r="AJ63" s="283"/>
      <c r="AK63" s="283"/>
      <c r="AL63" s="283"/>
      <c r="AM63" s="284"/>
      <c r="AN63" s="273" t="s">
        <v>420</v>
      </c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5"/>
      <c r="BC63" s="276" t="s">
        <v>419</v>
      </c>
      <c r="BD63" s="277"/>
      <c r="BE63" s="277"/>
      <c r="BF63" s="277"/>
      <c r="BG63" s="277"/>
      <c r="BH63" s="277"/>
      <c r="BI63" s="277"/>
      <c r="BJ63" s="277"/>
      <c r="BK63" s="277"/>
      <c r="BL63" s="277"/>
      <c r="BM63" s="277"/>
      <c r="BN63" s="277"/>
      <c r="BO63" s="277"/>
      <c r="BP63" s="277"/>
      <c r="BQ63" s="278"/>
      <c r="BR63" s="279" t="s">
        <v>408</v>
      </c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80"/>
      <c r="CE63" s="280"/>
      <c r="CF63" s="281"/>
      <c r="CG63" s="161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3"/>
    </row>
    <row r="64" spans="1:99" s="67" customFormat="1" ht="23.25" customHeight="1" x14ac:dyDescent="0.2">
      <c r="A64" s="203">
        <v>11</v>
      </c>
      <c r="B64" s="204"/>
      <c r="C64" s="205"/>
      <c r="D64" s="270" t="s">
        <v>98</v>
      </c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2"/>
      <c r="X64" s="282">
        <v>245818</v>
      </c>
      <c r="Y64" s="283"/>
      <c r="Z64" s="283"/>
      <c r="AA64" s="283"/>
      <c r="AB64" s="283"/>
      <c r="AC64" s="283"/>
      <c r="AD64" s="283"/>
      <c r="AE64" s="283"/>
      <c r="AF64" s="283">
        <v>0</v>
      </c>
      <c r="AG64" s="283"/>
      <c r="AH64" s="283"/>
      <c r="AI64" s="283"/>
      <c r="AJ64" s="283"/>
      <c r="AK64" s="283"/>
      <c r="AL64" s="283"/>
      <c r="AM64" s="284"/>
      <c r="AN64" s="273" t="s">
        <v>429</v>
      </c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5"/>
      <c r="BC64" s="276" t="s">
        <v>421</v>
      </c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8"/>
      <c r="BR64" s="279" t="s">
        <v>408</v>
      </c>
      <c r="BS64" s="280"/>
      <c r="BT64" s="280"/>
      <c r="BU64" s="280"/>
      <c r="BV64" s="280"/>
      <c r="BW64" s="280"/>
      <c r="BX64" s="280"/>
      <c r="BY64" s="280"/>
      <c r="BZ64" s="280"/>
      <c r="CA64" s="280"/>
      <c r="CB64" s="280"/>
      <c r="CC64" s="280"/>
      <c r="CD64" s="280"/>
      <c r="CE64" s="280"/>
      <c r="CF64" s="281"/>
      <c r="CG64" s="161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3"/>
    </row>
    <row r="65" spans="1:99" s="67" customFormat="1" ht="23.25" customHeight="1" x14ac:dyDescent="0.2">
      <c r="A65" s="203">
        <v>12</v>
      </c>
      <c r="B65" s="204"/>
      <c r="C65" s="205"/>
      <c r="D65" s="270" t="s">
        <v>444</v>
      </c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2"/>
      <c r="X65" s="282">
        <v>24888</v>
      </c>
      <c r="Y65" s="283"/>
      <c r="Z65" s="283"/>
      <c r="AA65" s="283"/>
      <c r="AB65" s="283"/>
      <c r="AC65" s="283"/>
      <c r="AD65" s="283"/>
      <c r="AE65" s="283"/>
      <c r="AF65" s="283">
        <v>0</v>
      </c>
      <c r="AG65" s="283"/>
      <c r="AH65" s="283"/>
      <c r="AI65" s="283"/>
      <c r="AJ65" s="283"/>
      <c r="AK65" s="283"/>
      <c r="AL65" s="283"/>
      <c r="AM65" s="284"/>
      <c r="AN65" s="273" t="s">
        <v>430</v>
      </c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5"/>
      <c r="BC65" s="276" t="s">
        <v>422</v>
      </c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277"/>
      <c r="BQ65" s="278"/>
      <c r="BR65" s="279" t="s">
        <v>408</v>
      </c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80"/>
      <c r="CE65" s="280"/>
      <c r="CF65" s="281"/>
      <c r="CG65" s="161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3"/>
    </row>
    <row r="66" spans="1:99" s="67" customFormat="1" ht="39.75" customHeight="1" x14ac:dyDescent="0.2">
      <c r="A66" s="203">
        <v>13</v>
      </c>
      <c r="B66" s="204"/>
      <c r="C66" s="205"/>
      <c r="D66" s="270" t="s">
        <v>122</v>
      </c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2"/>
      <c r="X66" s="282">
        <v>2400000</v>
      </c>
      <c r="Y66" s="283"/>
      <c r="Z66" s="283"/>
      <c r="AA66" s="283"/>
      <c r="AB66" s="283"/>
      <c r="AC66" s="283"/>
      <c r="AD66" s="283"/>
      <c r="AE66" s="283"/>
      <c r="AF66" s="283">
        <v>0</v>
      </c>
      <c r="AG66" s="283"/>
      <c r="AH66" s="283"/>
      <c r="AI66" s="283"/>
      <c r="AJ66" s="283"/>
      <c r="AK66" s="283"/>
      <c r="AL66" s="283"/>
      <c r="AM66" s="284"/>
      <c r="AN66" s="273" t="s">
        <v>431</v>
      </c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5"/>
      <c r="BC66" s="276" t="s">
        <v>423</v>
      </c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8"/>
      <c r="BR66" s="279" t="s">
        <v>408</v>
      </c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/>
      <c r="CD66" s="280"/>
      <c r="CE66" s="280"/>
      <c r="CF66" s="281"/>
      <c r="CG66" s="161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3"/>
    </row>
    <row r="67" spans="1:99" s="67" customFormat="1" ht="30.75" customHeight="1" x14ac:dyDescent="0.2">
      <c r="A67" s="203">
        <v>14</v>
      </c>
      <c r="B67" s="204"/>
      <c r="C67" s="205"/>
      <c r="D67" s="270" t="s">
        <v>183</v>
      </c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2"/>
      <c r="X67" s="282">
        <v>24888</v>
      </c>
      <c r="Y67" s="283"/>
      <c r="Z67" s="283"/>
      <c r="AA67" s="283"/>
      <c r="AB67" s="283"/>
      <c r="AC67" s="283"/>
      <c r="AD67" s="283"/>
      <c r="AE67" s="283"/>
      <c r="AF67" s="283">
        <v>0</v>
      </c>
      <c r="AG67" s="283"/>
      <c r="AH67" s="283"/>
      <c r="AI67" s="283"/>
      <c r="AJ67" s="283"/>
      <c r="AK67" s="283"/>
      <c r="AL67" s="283"/>
      <c r="AM67" s="284"/>
      <c r="AN67" s="273" t="s">
        <v>432</v>
      </c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5"/>
      <c r="BC67" s="276" t="s">
        <v>424</v>
      </c>
      <c r="BD67" s="277"/>
      <c r="BE67" s="277"/>
      <c r="BF67" s="277"/>
      <c r="BG67" s="277"/>
      <c r="BH67" s="277"/>
      <c r="BI67" s="277"/>
      <c r="BJ67" s="277"/>
      <c r="BK67" s="277"/>
      <c r="BL67" s="277"/>
      <c r="BM67" s="277"/>
      <c r="BN67" s="277"/>
      <c r="BO67" s="277"/>
      <c r="BP67" s="277"/>
      <c r="BQ67" s="278"/>
      <c r="BR67" s="279" t="s">
        <v>408</v>
      </c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1"/>
      <c r="CG67" s="161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28"/>
    </row>
    <row r="68" spans="1:99" s="67" customFormat="1" ht="23.25" customHeight="1" x14ac:dyDescent="0.2">
      <c r="A68" s="203">
        <v>15</v>
      </c>
      <c r="B68" s="204"/>
      <c r="C68" s="205"/>
      <c r="D68" s="270" t="s">
        <v>188</v>
      </c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2"/>
      <c r="X68" s="282">
        <v>24888</v>
      </c>
      <c r="Y68" s="283"/>
      <c r="Z68" s="283"/>
      <c r="AA68" s="283"/>
      <c r="AB68" s="283"/>
      <c r="AC68" s="283"/>
      <c r="AD68" s="283"/>
      <c r="AE68" s="283"/>
      <c r="AF68" s="283">
        <v>0</v>
      </c>
      <c r="AG68" s="283"/>
      <c r="AH68" s="283"/>
      <c r="AI68" s="283"/>
      <c r="AJ68" s="283"/>
      <c r="AK68" s="283"/>
      <c r="AL68" s="283"/>
      <c r="AM68" s="284"/>
      <c r="AN68" s="273" t="s">
        <v>433</v>
      </c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5"/>
      <c r="BC68" s="276" t="s">
        <v>425</v>
      </c>
      <c r="BD68" s="277"/>
      <c r="BE68" s="277"/>
      <c r="BF68" s="277"/>
      <c r="BG68" s="277"/>
      <c r="BH68" s="277"/>
      <c r="BI68" s="277"/>
      <c r="BJ68" s="277"/>
      <c r="BK68" s="277"/>
      <c r="BL68" s="277"/>
      <c r="BM68" s="277"/>
      <c r="BN68" s="277"/>
      <c r="BO68" s="277"/>
      <c r="BP68" s="277"/>
      <c r="BQ68" s="278"/>
      <c r="BR68" s="279" t="s">
        <v>408</v>
      </c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80"/>
      <c r="CE68" s="280"/>
      <c r="CF68" s="281"/>
      <c r="CG68" s="161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U68" s="127"/>
    </row>
    <row r="69" spans="1:99" s="67" customFormat="1" ht="12.75" x14ac:dyDescent="0.2">
      <c r="A69" s="203">
        <v>16</v>
      </c>
      <c r="B69" s="204"/>
      <c r="C69" s="205"/>
      <c r="D69" s="270" t="s">
        <v>445</v>
      </c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2"/>
      <c r="X69" s="282">
        <v>149938</v>
      </c>
      <c r="Y69" s="283"/>
      <c r="Z69" s="283"/>
      <c r="AA69" s="283"/>
      <c r="AB69" s="283"/>
      <c r="AC69" s="283"/>
      <c r="AD69" s="283"/>
      <c r="AE69" s="283"/>
      <c r="AF69" s="283">
        <v>0</v>
      </c>
      <c r="AG69" s="283"/>
      <c r="AH69" s="283"/>
      <c r="AI69" s="283"/>
      <c r="AJ69" s="283"/>
      <c r="AK69" s="283"/>
      <c r="AL69" s="283"/>
      <c r="AM69" s="284"/>
      <c r="AN69" s="273" t="s">
        <v>434</v>
      </c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5"/>
      <c r="BC69" s="276" t="s">
        <v>435</v>
      </c>
      <c r="BD69" s="277"/>
      <c r="BE69" s="277"/>
      <c r="BF69" s="277"/>
      <c r="BG69" s="277"/>
      <c r="BH69" s="277"/>
      <c r="BI69" s="277"/>
      <c r="BJ69" s="277"/>
      <c r="BK69" s="277"/>
      <c r="BL69" s="277"/>
      <c r="BM69" s="277"/>
      <c r="BN69" s="277"/>
      <c r="BO69" s="277"/>
      <c r="BP69" s="277"/>
      <c r="BQ69" s="278"/>
      <c r="BR69" s="279" t="s">
        <v>408</v>
      </c>
      <c r="BS69" s="280"/>
      <c r="BT69" s="280"/>
      <c r="BU69" s="280"/>
      <c r="BV69" s="280"/>
      <c r="BW69" s="280"/>
      <c r="BX69" s="280"/>
      <c r="BY69" s="280"/>
      <c r="BZ69" s="280"/>
      <c r="CA69" s="280"/>
      <c r="CB69" s="280"/>
      <c r="CC69" s="280"/>
      <c r="CD69" s="280"/>
      <c r="CE69" s="280"/>
      <c r="CF69" s="281"/>
      <c r="CG69" s="161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U69" s="127"/>
    </row>
    <row r="70" spans="1:99" s="67" customFormat="1" ht="30.75" customHeight="1" x14ac:dyDescent="0.25">
      <c r="A70" s="203">
        <v>17</v>
      </c>
      <c r="B70" s="204"/>
      <c r="C70" s="205"/>
      <c r="D70" s="270" t="s">
        <v>477</v>
      </c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2"/>
      <c r="X70" s="282">
        <v>93080</v>
      </c>
      <c r="Y70" s="283"/>
      <c r="Z70" s="283"/>
      <c r="AA70" s="283"/>
      <c r="AB70" s="283"/>
      <c r="AC70" s="283"/>
      <c r="AD70" s="283"/>
      <c r="AE70" s="283"/>
      <c r="AF70" s="283">
        <v>0</v>
      </c>
      <c r="AG70" s="283"/>
      <c r="AH70" s="283"/>
      <c r="AI70" s="283"/>
      <c r="AJ70" s="283"/>
      <c r="AK70" s="283"/>
      <c r="AL70" s="283"/>
      <c r="AM70" s="284"/>
      <c r="AN70" s="273" t="s">
        <v>476</v>
      </c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5"/>
      <c r="BC70" s="276" t="s">
        <v>478</v>
      </c>
      <c r="BD70" s="277"/>
      <c r="BE70" s="277"/>
      <c r="BF70" s="277"/>
      <c r="BG70" s="277"/>
      <c r="BH70" s="277"/>
      <c r="BI70" s="277"/>
      <c r="BJ70" s="277"/>
      <c r="BK70" s="277"/>
      <c r="BL70" s="277"/>
      <c r="BM70" s="277"/>
      <c r="BN70" s="277"/>
      <c r="BO70" s="277"/>
      <c r="BP70" s="277"/>
      <c r="BQ70" s="278"/>
      <c r="BR70" s="279" t="s">
        <v>408</v>
      </c>
      <c r="BS70" s="280"/>
      <c r="BT70" s="280"/>
      <c r="BU70" s="280"/>
      <c r="BV70" s="280"/>
      <c r="BW70" s="280"/>
      <c r="BX70" s="280"/>
      <c r="BY70" s="280"/>
      <c r="BZ70" s="280"/>
      <c r="CA70" s="280"/>
      <c r="CB70" s="280"/>
      <c r="CC70" s="280"/>
      <c r="CD70" s="280"/>
      <c r="CE70" s="280"/>
      <c r="CF70" s="281"/>
      <c r="CG70" s="161"/>
      <c r="CH70" s="162"/>
      <c r="CI70" s="162"/>
      <c r="CJ70" s="162"/>
      <c r="CK70" s="132"/>
      <c r="CL70" s="132"/>
      <c r="CM70" s="132"/>
      <c r="CN70" s="132"/>
      <c r="CO70" s="132"/>
      <c r="CP70" s="132"/>
      <c r="CQ70" s="132"/>
      <c r="CR70" s="132"/>
      <c r="CU70" s="129"/>
    </row>
    <row r="71" spans="1:99" s="67" customFormat="1" ht="34.5" customHeight="1" x14ac:dyDescent="0.2">
      <c r="A71" s="203">
        <v>18</v>
      </c>
      <c r="B71" s="204"/>
      <c r="C71" s="205"/>
      <c r="D71" s="270" t="s">
        <v>473</v>
      </c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2"/>
      <c r="X71" s="282">
        <v>26220.36</v>
      </c>
      <c r="Y71" s="283"/>
      <c r="Z71" s="283"/>
      <c r="AA71" s="283"/>
      <c r="AB71" s="283"/>
      <c r="AC71" s="283"/>
      <c r="AD71" s="283"/>
      <c r="AE71" s="283"/>
      <c r="AF71" s="283">
        <v>0</v>
      </c>
      <c r="AG71" s="283"/>
      <c r="AH71" s="283"/>
      <c r="AI71" s="283"/>
      <c r="AJ71" s="283"/>
      <c r="AK71" s="283"/>
      <c r="AL71" s="283"/>
      <c r="AM71" s="284"/>
      <c r="AN71" s="273" t="s">
        <v>474</v>
      </c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5"/>
      <c r="BC71" s="276" t="s">
        <v>475</v>
      </c>
      <c r="BD71" s="277"/>
      <c r="BE71" s="277"/>
      <c r="BF71" s="277"/>
      <c r="BG71" s="277"/>
      <c r="BH71" s="277"/>
      <c r="BI71" s="277"/>
      <c r="BJ71" s="277"/>
      <c r="BK71" s="277"/>
      <c r="BL71" s="277"/>
      <c r="BM71" s="277"/>
      <c r="BN71" s="277"/>
      <c r="BO71" s="277"/>
      <c r="BP71" s="277"/>
      <c r="BQ71" s="278"/>
      <c r="BR71" s="279" t="s">
        <v>408</v>
      </c>
      <c r="BS71" s="280"/>
      <c r="BT71" s="280"/>
      <c r="BU71" s="280"/>
      <c r="BV71" s="280"/>
      <c r="BW71" s="280"/>
      <c r="BX71" s="280"/>
      <c r="BY71" s="280"/>
      <c r="BZ71" s="280"/>
      <c r="CA71" s="280"/>
      <c r="CB71" s="280"/>
      <c r="CC71" s="280"/>
      <c r="CD71" s="280"/>
      <c r="CE71" s="280"/>
      <c r="CF71" s="281"/>
      <c r="CG71" s="161"/>
      <c r="CH71" s="162"/>
      <c r="CI71" s="162"/>
      <c r="CJ71" s="162"/>
      <c r="CK71" s="161"/>
      <c r="CL71" s="162"/>
      <c r="CM71" s="162"/>
      <c r="CN71" s="162"/>
      <c r="CO71" s="162"/>
      <c r="CP71" s="162"/>
      <c r="CQ71" s="162"/>
      <c r="CR71" s="162"/>
      <c r="CS71" s="162"/>
      <c r="CT71" s="163"/>
      <c r="CU71" s="144"/>
    </row>
    <row r="72" spans="1:99" s="67" customFormat="1" ht="15" customHeight="1" x14ac:dyDescent="0.25">
      <c r="X72" s="320">
        <f>SUM(X52:X71)</f>
        <v>3596705.09</v>
      </c>
      <c r="Y72" s="321"/>
      <c r="Z72" s="321"/>
      <c r="AA72" s="321"/>
      <c r="AB72" s="321"/>
      <c r="AC72" s="321"/>
      <c r="AD72" s="321"/>
      <c r="AE72" s="321"/>
      <c r="AF72" s="320">
        <f>SUM(AF52:AF71)</f>
        <v>74244</v>
      </c>
      <c r="AG72" s="321"/>
      <c r="AH72" s="321"/>
      <c r="AI72" s="321"/>
      <c r="AJ72" s="321"/>
      <c r="AK72" s="321"/>
      <c r="AL72" s="321"/>
      <c r="AM72" s="321"/>
      <c r="CS72" s="91"/>
      <c r="CT72" s="91"/>
      <c r="CU72" s="94"/>
    </row>
    <row r="73" spans="1:99" s="67" customFormat="1" ht="15" customHeight="1" x14ac:dyDescent="0.25">
      <c r="CK73" s="91"/>
      <c r="CL73" s="91"/>
      <c r="CM73" s="91"/>
      <c r="CN73" s="91"/>
      <c r="CO73" s="91"/>
      <c r="CP73" s="91"/>
      <c r="CQ73" s="91"/>
      <c r="CR73" s="91"/>
      <c r="CU73" s="90"/>
    </row>
    <row r="74" spans="1:99" s="67" customFormat="1" ht="15" customHeight="1" x14ac:dyDescent="0.25">
      <c r="A74" s="91" t="s">
        <v>289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S74" s="93"/>
      <c r="CT74" s="93"/>
      <c r="CU74" s="90"/>
    </row>
    <row r="75" spans="1:99" s="67" customFormat="1" ht="12.75" x14ac:dyDescent="0.2">
      <c r="CK75" s="117"/>
      <c r="CL75" s="117"/>
      <c r="CM75" s="117"/>
      <c r="CN75" s="117"/>
      <c r="CO75" s="117"/>
      <c r="CP75" s="117"/>
      <c r="CQ75" s="117"/>
      <c r="CR75" s="117"/>
      <c r="CS75" s="124"/>
      <c r="CT75" s="124"/>
      <c r="CU75" s="101"/>
    </row>
    <row r="76" spans="1:99" s="67" customFormat="1" ht="12.75" x14ac:dyDescent="0.2">
      <c r="A76" s="195" t="s">
        <v>215</v>
      </c>
      <c r="B76" s="196"/>
      <c r="C76" s="196"/>
      <c r="D76" s="197"/>
      <c r="E76" s="195" t="s">
        <v>290</v>
      </c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7"/>
      <c r="AQ76" s="195" t="s">
        <v>291</v>
      </c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6"/>
      <c r="BQ76" s="196"/>
      <c r="BR76" s="196"/>
      <c r="BS76" s="196"/>
      <c r="BT76" s="196"/>
      <c r="BU76" s="196"/>
      <c r="BV76" s="197"/>
      <c r="BW76" s="92" t="s">
        <v>292</v>
      </c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97"/>
    </row>
    <row r="77" spans="1:99" s="65" customFormat="1" x14ac:dyDescent="0.25">
      <c r="A77" s="191" t="s">
        <v>222</v>
      </c>
      <c r="B77" s="192"/>
      <c r="C77" s="192"/>
      <c r="D77" s="193"/>
      <c r="E77" s="191" t="s">
        <v>293</v>
      </c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3"/>
      <c r="AQ77" s="191" t="s">
        <v>294</v>
      </c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3"/>
      <c r="BW77" s="88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100"/>
      <c r="CT77" s="100"/>
      <c r="CU77" s="104"/>
    </row>
    <row r="78" spans="1:99" s="67" customFormat="1" ht="12.75" x14ac:dyDescent="0.2">
      <c r="A78" s="191"/>
      <c r="B78" s="192"/>
      <c r="C78" s="192"/>
      <c r="D78" s="193"/>
      <c r="E78" s="191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3"/>
      <c r="AQ78" s="191" t="s">
        <v>295</v>
      </c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3"/>
      <c r="BW78" s="88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100"/>
      <c r="CL78" s="100"/>
      <c r="CM78" s="100"/>
      <c r="CN78" s="100"/>
      <c r="CO78" s="100"/>
      <c r="CP78" s="100"/>
      <c r="CQ78" s="100"/>
      <c r="CR78" s="100"/>
      <c r="CS78" s="96"/>
      <c r="CT78" s="96"/>
      <c r="CU78" s="104"/>
    </row>
    <row r="79" spans="1:99" s="67" customFormat="1" ht="12.75" x14ac:dyDescent="0.2">
      <c r="A79" s="191"/>
      <c r="B79" s="192"/>
      <c r="C79" s="192"/>
      <c r="D79" s="193"/>
      <c r="E79" s="287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9"/>
      <c r="AQ79" s="287" t="s">
        <v>296</v>
      </c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9"/>
      <c r="BW79" s="99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96"/>
      <c r="CL79" s="96"/>
      <c r="CM79" s="96"/>
      <c r="CN79" s="96"/>
      <c r="CO79" s="96"/>
      <c r="CP79" s="96"/>
      <c r="CQ79" s="96"/>
      <c r="CR79" s="96"/>
      <c r="CS79" s="103"/>
      <c r="CT79" s="103"/>
      <c r="CU79" s="104"/>
    </row>
    <row r="80" spans="1:99" s="67" customFormat="1" ht="12.75" x14ac:dyDescent="0.2">
      <c r="A80" s="199">
        <v>1</v>
      </c>
      <c r="B80" s="200"/>
      <c r="C80" s="200"/>
      <c r="D80" s="201"/>
      <c r="E80" s="199">
        <v>2</v>
      </c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1"/>
      <c r="AQ80" s="191">
        <v>3</v>
      </c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3"/>
      <c r="BW80" s="95">
        <v>4</v>
      </c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4"/>
    </row>
    <row r="81" spans="1:99" s="67" customFormat="1" ht="12.75" x14ac:dyDescent="0.2">
      <c r="A81" s="290"/>
      <c r="B81" s="291"/>
      <c r="C81" s="291"/>
      <c r="D81" s="292"/>
      <c r="E81" s="290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2"/>
      <c r="AQ81" s="290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2"/>
      <c r="BW81" s="102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28"/>
    </row>
    <row r="82" spans="1:99" s="67" customFormat="1" ht="12.75" x14ac:dyDescent="0.2">
      <c r="A82" s="290"/>
      <c r="B82" s="291"/>
      <c r="C82" s="291"/>
      <c r="D82" s="292"/>
      <c r="E82" s="290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2"/>
      <c r="AQ82" s="290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2"/>
      <c r="BW82" s="102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27"/>
    </row>
    <row r="83" spans="1:99" s="67" customFormat="1" ht="15" customHeight="1" x14ac:dyDescent="0.25">
      <c r="A83" s="290"/>
      <c r="B83" s="291"/>
      <c r="C83" s="291"/>
      <c r="D83" s="292"/>
      <c r="E83" s="290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2"/>
      <c r="AQ83" s="290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2"/>
      <c r="BW83" s="102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U83" s="129"/>
    </row>
    <row r="84" spans="1:99" s="67" customFormat="1" ht="15" customHeight="1" x14ac:dyDescent="0.2">
      <c r="A84" s="290"/>
      <c r="B84" s="291"/>
      <c r="C84" s="291"/>
      <c r="D84" s="292"/>
      <c r="E84" s="290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2"/>
      <c r="AQ84" s="290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2"/>
      <c r="BW84" s="102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27"/>
    </row>
    <row r="85" spans="1:99" s="67" customFormat="1" ht="15" customHeight="1" x14ac:dyDescent="0.25">
      <c r="CS85" s="91"/>
      <c r="CT85" s="91"/>
      <c r="CU85" s="120"/>
    </row>
    <row r="86" spans="1:99" s="67" customFormat="1" ht="15" customHeight="1" x14ac:dyDescent="0.25">
      <c r="CK86" s="91"/>
      <c r="CL86" s="91"/>
      <c r="CM86" s="91"/>
      <c r="CN86" s="91"/>
      <c r="CO86" s="91"/>
      <c r="CP86" s="91"/>
      <c r="CQ86" s="91"/>
      <c r="CR86" s="91"/>
      <c r="CU86" s="90"/>
    </row>
    <row r="87" spans="1:99" s="67" customFormat="1" x14ac:dyDescent="0.25">
      <c r="A87" s="91" t="s">
        <v>297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S87" s="93"/>
      <c r="CT87" s="93"/>
      <c r="CU87" s="101"/>
    </row>
    <row r="88" spans="1:99" s="67" customFormat="1" ht="12.75" x14ac:dyDescent="0.2">
      <c r="CK88" s="117"/>
      <c r="CL88" s="117"/>
      <c r="CM88" s="117"/>
      <c r="CN88" s="117"/>
      <c r="CO88" s="117"/>
      <c r="CP88" s="117"/>
      <c r="CQ88" s="117"/>
      <c r="CR88" s="117"/>
      <c r="CS88" s="124"/>
      <c r="CT88" s="124"/>
      <c r="CU88" s="97"/>
    </row>
    <row r="89" spans="1:99" s="65" customFormat="1" x14ac:dyDescent="0.25">
      <c r="A89" s="195" t="s">
        <v>215</v>
      </c>
      <c r="B89" s="196"/>
      <c r="C89" s="196"/>
      <c r="D89" s="197"/>
      <c r="E89" s="195" t="s">
        <v>298</v>
      </c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7"/>
      <c r="BA89" s="92" t="s">
        <v>299</v>
      </c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89"/>
      <c r="CL89" s="89"/>
      <c r="CM89" s="89"/>
      <c r="CN89" s="89"/>
      <c r="CO89" s="89"/>
      <c r="CP89" s="89"/>
      <c r="CQ89" s="89"/>
      <c r="CR89" s="89"/>
      <c r="CS89" s="100"/>
      <c r="CT89" s="100"/>
      <c r="CU89" s="104"/>
    </row>
    <row r="90" spans="1:99" s="65" customFormat="1" x14ac:dyDescent="0.25">
      <c r="A90" s="191" t="s">
        <v>222</v>
      </c>
      <c r="B90" s="192"/>
      <c r="C90" s="192"/>
      <c r="D90" s="193"/>
      <c r="E90" s="191" t="s">
        <v>300</v>
      </c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3"/>
      <c r="BA90" s="88" t="s">
        <v>301</v>
      </c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100"/>
      <c r="CL90" s="100"/>
      <c r="CM90" s="100"/>
      <c r="CN90" s="100"/>
      <c r="CO90" s="100"/>
      <c r="CP90" s="100"/>
      <c r="CQ90" s="100"/>
      <c r="CR90" s="100"/>
      <c r="CS90" s="96"/>
      <c r="CT90" s="96"/>
      <c r="CU90" s="104"/>
    </row>
    <row r="91" spans="1:99" s="65" customFormat="1" x14ac:dyDescent="0.25">
      <c r="A91" s="191"/>
      <c r="B91" s="192"/>
      <c r="C91" s="192"/>
      <c r="D91" s="193"/>
      <c r="E91" s="191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3"/>
      <c r="BA91" s="99" t="s">
        <v>302</v>
      </c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96"/>
      <c r="CL91" s="96"/>
      <c r="CM91" s="96"/>
      <c r="CN91" s="96"/>
      <c r="CO91" s="96"/>
      <c r="CP91" s="96"/>
      <c r="CQ91" s="96"/>
      <c r="CR91" s="96"/>
      <c r="CS91" s="103"/>
      <c r="CT91" s="103"/>
      <c r="CU91" s="104"/>
    </row>
    <row r="92" spans="1:99" s="66" customFormat="1" ht="12.75" x14ac:dyDescent="0.2">
      <c r="A92" s="199">
        <v>1</v>
      </c>
      <c r="B92" s="200"/>
      <c r="C92" s="200"/>
      <c r="D92" s="201"/>
      <c r="E92" s="199">
        <v>2</v>
      </c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1"/>
      <c r="BA92" s="95">
        <v>3</v>
      </c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4"/>
    </row>
    <row r="93" spans="1:99" s="65" customFormat="1" x14ac:dyDescent="0.25">
      <c r="A93" s="290"/>
      <c r="B93" s="291"/>
      <c r="C93" s="291"/>
      <c r="D93" s="292"/>
      <c r="E93" s="290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2"/>
      <c r="BA93" s="102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28"/>
    </row>
    <row r="94" spans="1:99" s="67" customFormat="1" ht="12.75" x14ac:dyDescent="0.2">
      <c r="A94" s="290"/>
      <c r="B94" s="291"/>
      <c r="C94" s="291"/>
      <c r="D94" s="292"/>
      <c r="E94" s="290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2"/>
      <c r="BA94" s="102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27"/>
    </row>
    <row r="95" spans="1:99" s="67" customFormat="1" x14ac:dyDescent="0.25">
      <c r="A95" s="290"/>
      <c r="B95" s="291"/>
      <c r="C95" s="291"/>
      <c r="D95" s="292"/>
      <c r="E95" s="290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2"/>
      <c r="BA95" s="102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14"/>
      <c r="CT95" s="114"/>
      <c r="CU95" s="143"/>
    </row>
    <row r="96" spans="1:99" s="67" customFormat="1" x14ac:dyDescent="0.25">
      <c r="A96" s="290"/>
      <c r="B96" s="291"/>
      <c r="C96" s="291"/>
      <c r="D96" s="292"/>
      <c r="E96" s="290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2"/>
      <c r="BA96" s="102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29"/>
    </row>
    <row r="97" spans="1:99" s="67" customFormat="1" x14ac:dyDescent="0.25">
      <c r="CS97" s="91"/>
      <c r="CT97" s="91"/>
      <c r="CU97" s="129"/>
    </row>
    <row r="98" spans="1:99" s="67" customFormat="1" x14ac:dyDescent="0.25"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130"/>
    </row>
    <row r="99" spans="1:99" s="67" customFormat="1" x14ac:dyDescent="0.25">
      <c r="A99" s="91" t="s">
        <v>303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129"/>
    </row>
    <row r="100" spans="1:99" s="67" customFormat="1" x14ac:dyDescent="0.25">
      <c r="A100" s="91" t="s">
        <v>304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66"/>
      <c r="CT100" s="66"/>
      <c r="CU100" s="115"/>
    </row>
    <row r="101" spans="1:99" s="67" customFormat="1" x14ac:dyDescent="0.25">
      <c r="A101" s="91" t="s">
        <v>305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66"/>
      <c r="CL101" s="66"/>
      <c r="CM101" s="66"/>
      <c r="CN101" s="66"/>
      <c r="CO101" s="66"/>
      <c r="CP101" s="66"/>
      <c r="CQ101" s="66"/>
      <c r="CR101" s="66"/>
      <c r="CS101" s="91"/>
      <c r="CT101" s="91"/>
      <c r="CU101" s="94"/>
    </row>
    <row r="102" spans="1:99" s="67" customFormat="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91"/>
      <c r="CL102" s="91"/>
      <c r="CM102" s="91"/>
      <c r="CN102" s="91"/>
      <c r="CO102" s="91"/>
      <c r="CP102" s="91"/>
      <c r="CQ102" s="91"/>
      <c r="CR102" s="91"/>
      <c r="CU102" s="90"/>
    </row>
    <row r="103" spans="1:99" s="67" customFormat="1" ht="15" customHeight="1" x14ac:dyDescent="0.25">
      <c r="A103" s="91" t="s">
        <v>306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S103" s="93"/>
      <c r="CT103" s="93"/>
      <c r="CU103" s="90"/>
    </row>
    <row r="104" spans="1:99" s="67" customFormat="1" ht="15" customHeight="1" x14ac:dyDescent="0.2">
      <c r="CK104" s="92" t="s">
        <v>313</v>
      </c>
      <c r="CL104" s="93"/>
      <c r="CM104" s="93"/>
      <c r="CN104" s="93"/>
      <c r="CO104" s="93"/>
      <c r="CP104" s="93"/>
      <c r="CQ104" s="93"/>
      <c r="CR104" s="93"/>
      <c r="CS104" s="89"/>
      <c r="CT104" s="89"/>
      <c r="CU104" s="90"/>
    </row>
    <row r="105" spans="1:99" s="67" customFormat="1" ht="15" customHeight="1" x14ac:dyDescent="0.2">
      <c r="A105" s="195" t="s">
        <v>215</v>
      </c>
      <c r="B105" s="196"/>
      <c r="C105" s="197"/>
      <c r="D105" s="195" t="s">
        <v>307</v>
      </c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5" t="s">
        <v>308</v>
      </c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7"/>
      <c r="AL105" s="195" t="s">
        <v>309</v>
      </c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7"/>
      <c r="AZ105" s="195" t="s">
        <v>310</v>
      </c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7"/>
      <c r="BO105" s="195" t="s">
        <v>311</v>
      </c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7"/>
      <c r="BZ105" s="195" t="s">
        <v>312</v>
      </c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7"/>
      <c r="CK105" s="88" t="s">
        <v>318</v>
      </c>
      <c r="CL105" s="89"/>
      <c r="CM105" s="89"/>
      <c r="CN105" s="89"/>
      <c r="CO105" s="89"/>
      <c r="CP105" s="89"/>
      <c r="CQ105" s="89"/>
      <c r="CR105" s="89"/>
      <c r="CS105" s="89"/>
      <c r="CT105" s="89"/>
      <c r="CU105" s="90"/>
    </row>
    <row r="106" spans="1:99" s="67" customFormat="1" ht="15" customHeight="1" x14ac:dyDescent="0.2">
      <c r="A106" s="191" t="s">
        <v>222</v>
      </c>
      <c r="B106" s="192"/>
      <c r="C106" s="193"/>
      <c r="D106" s="191" t="s">
        <v>314</v>
      </c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1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3"/>
      <c r="AL106" s="191" t="s">
        <v>315</v>
      </c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3"/>
      <c r="AZ106" s="191" t="s">
        <v>316</v>
      </c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3"/>
      <c r="BO106" s="191" t="s">
        <v>317</v>
      </c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3"/>
      <c r="BZ106" s="191" t="s">
        <v>227</v>
      </c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3"/>
      <c r="CK106" s="88" t="s">
        <v>323</v>
      </c>
      <c r="CL106" s="89"/>
      <c r="CM106" s="89"/>
      <c r="CN106" s="89"/>
      <c r="CO106" s="89"/>
      <c r="CP106" s="89"/>
      <c r="CQ106" s="89"/>
      <c r="CR106" s="89"/>
      <c r="CS106" s="89"/>
      <c r="CT106" s="89"/>
      <c r="CU106" s="90"/>
    </row>
    <row r="107" spans="1:99" s="67" customFormat="1" ht="12.75" x14ac:dyDescent="0.2">
      <c r="A107" s="191"/>
      <c r="B107" s="192"/>
      <c r="C107" s="193"/>
      <c r="D107" s="191" t="s">
        <v>319</v>
      </c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1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3"/>
      <c r="AL107" s="191" t="s">
        <v>320</v>
      </c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3"/>
      <c r="AZ107" s="191" t="s">
        <v>321</v>
      </c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3"/>
      <c r="BO107" s="191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3"/>
      <c r="BZ107" s="191" t="s">
        <v>322</v>
      </c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3"/>
      <c r="CK107" s="88"/>
      <c r="CL107" s="89"/>
      <c r="CM107" s="89"/>
      <c r="CN107" s="89"/>
      <c r="CO107" s="89"/>
      <c r="CP107" s="89"/>
      <c r="CQ107" s="89"/>
      <c r="CR107" s="89"/>
      <c r="CS107" s="89"/>
      <c r="CT107" s="89"/>
      <c r="CU107" s="101"/>
    </row>
    <row r="108" spans="1:99" s="67" customFormat="1" ht="12.75" x14ac:dyDescent="0.2">
      <c r="A108" s="191"/>
      <c r="B108" s="192"/>
      <c r="C108" s="193"/>
      <c r="D108" s="191" t="s">
        <v>324</v>
      </c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1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3"/>
      <c r="AL108" s="191" t="s">
        <v>325</v>
      </c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3"/>
      <c r="AZ108" s="191" t="s">
        <v>326</v>
      </c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3"/>
      <c r="BO108" s="191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3"/>
      <c r="BZ108" s="191" t="s">
        <v>237</v>
      </c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3"/>
      <c r="CK108" s="88"/>
      <c r="CL108" s="89"/>
      <c r="CM108" s="89"/>
      <c r="CN108" s="89"/>
      <c r="CO108" s="89"/>
      <c r="CP108" s="89"/>
      <c r="CQ108" s="89"/>
      <c r="CR108" s="89"/>
      <c r="CS108" s="89"/>
      <c r="CT108" s="89"/>
      <c r="CU108" s="97"/>
    </row>
    <row r="109" spans="1:99" s="65" customFormat="1" x14ac:dyDescent="0.25">
      <c r="A109" s="191"/>
      <c r="B109" s="192"/>
      <c r="C109" s="193"/>
      <c r="D109" s="191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1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3"/>
      <c r="AL109" s="191" t="s">
        <v>327</v>
      </c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3"/>
      <c r="AZ109" s="191" t="s">
        <v>328</v>
      </c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3"/>
      <c r="BO109" s="191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3"/>
      <c r="BZ109" s="191" t="s">
        <v>329</v>
      </c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3"/>
      <c r="CK109" s="88"/>
      <c r="CL109" s="89"/>
      <c r="CM109" s="89"/>
      <c r="CN109" s="89"/>
      <c r="CO109" s="89"/>
      <c r="CP109" s="89"/>
      <c r="CQ109" s="89"/>
      <c r="CR109" s="89"/>
      <c r="CS109" s="100"/>
      <c r="CT109" s="100"/>
      <c r="CU109" s="108"/>
    </row>
    <row r="110" spans="1:99" s="67" customFormat="1" ht="12.75" x14ac:dyDescent="0.2">
      <c r="A110" s="191"/>
      <c r="B110" s="192"/>
      <c r="C110" s="193"/>
      <c r="D110" s="191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1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3"/>
      <c r="AL110" s="191" t="s">
        <v>330</v>
      </c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3"/>
      <c r="AZ110" s="191" t="s">
        <v>331</v>
      </c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3"/>
      <c r="BO110" s="191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3"/>
      <c r="BZ110" s="191" t="s">
        <v>332</v>
      </c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3"/>
      <c r="CK110" s="99"/>
      <c r="CL110" s="100"/>
      <c r="CM110" s="100"/>
      <c r="CN110" s="100"/>
      <c r="CO110" s="100"/>
      <c r="CP110" s="100"/>
      <c r="CQ110" s="100"/>
      <c r="CR110" s="100"/>
      <c r="CS110" s="96"/>
      <c r="CT110" s="96"/>
      <c r="CU110" s="108"/>
    </row>
    <row r="111" spans="1:99" s="67" customFormat="1" ht="12.75" x14ac:dyDescent="0.2">
      <c r="A111" s="191"/>
      <c r="B111" s="192"/>
      <c r="C111" s="193"/>
      <c r="D111" s="191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1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3"/>
      <c r="AL111" s="191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3"/>
      <c r="AZ111" s="191" t="s">
        <v>333</v>
      </c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3"/>
      <c r="BO111" s="191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3"/>
      <c r="BZ111" s="191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3"/>
      <c r="CK111" s="95">
        <v>8</v>
      </c>
      <c r="CL111" s="96"/>
      <c r="CM111" s="96"/>
      <c r="CN111" s="96"/>
      <c r="CO111" s="96"/>
      <c r="CP111" s="96"/>
      <c r="CQ111" s="96"/>
      <c r="CR111" s="96"/>
      <c r="CS111" s="107"/>
      <c r="CT111" s="107"/>
      <c r="CU111" s="108"/>
    </row>
    <row r="112" spans="1:99" s="67" customFormat="1" ht="12.75" x14ac:dyDescent="0.2">
      <c r="A112" s="199">
        <v>1</v>
      </c>
      <c r="B112" s="200"/>
      <c r="C112" s="201"/>
      <c r="D112" s="199">
        <v>2</v>
      </c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199">
        <v>3</v>
      </c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1"/>
      <c r="AL112" s="199">
        <v>4</v>
      </c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1"/>
      <c r="AZ112" s="202">
        <v>5</v>
      </c>
      <c r="BA112" s="200"/>
      <c r="BB112" s="200"/>
      <c r="BC112" s="200"/>
      <c r="BD112" s="200"/>
      <c r="BE112" s="200"/>
      <c r="BF112" s="200"/>
      <c r="BG112" s="200"/>
      <c r="BH112" s="200"/>
      <c r="BI112" s="200"/>
      <c r="BJ112" s="200"/>
      <c r="BK112" s="200"/>
      <c r="BL112" s="200"/>
      <c r="BM112" s="200"/>
      <c r="BN112" s="201"/>
      <c r="BO112" s="199">
        <v>6</v>
      </c>
      <c r="BP112" s="200"/>
      <c r="BQ112" s="200"/>
      <c r="BR112" s="200"/>
      <c r="BS112" s="200"/>
      <c r="BT112" s="200"/>
      <c r="BU112" s="200"/>
      <c r="BV112" s="200"/>
      <c r="BW112" s="200"/>
      <c r="BX112" s="200"/>
      <c r="BY112" s="201"/>
      <c r="BZ112" s="199">
        <v>7</v>
      </c>
      <c r="CA112" s="200"/>
      <c r="CB112" s="200"/>
      <c r="CC112" s="200"/>
      <c r="CD112" s="200"/>
      <c r="CE112" s="200"/>
      <c r="CF112" s="200"/>
      <c r="CG112" s="200"/>
      <c r="CH112" s="200"/>
      <c r="CI112" s="200"/>
      <c r="CJ112" s="201"/>
      <c r="CK112" s="106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8"/>
    </row>
    <row r="113" spans="1:99" s="67" customFormat="1" ht="12.75" x14ac:dyDescent="0.2">
      <c r="A113" s="299"/>
      <c r="B113" s="300"/>
      <c r="C113" s="301"/>
      <c r="D113" s="299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299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1"/>
      <c r="AL113" s="302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4"/>
      <c r="AZ113" s="302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  <c r="BK113" s="303"/>
      <c r="BL113" s="303"/>
      <c r="BM113" s="303"/>
      <c r="BN113" s="304"/>
      <c r="BO113" s="296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8"/>
      <c r="BZ113" s="296"/>
      <c r="CA113" s="297"/>
      <c r="CB113" s="297"/>
      <c r="CC113" s="297"/>
      <c r="CD113" s="297"/>
      <c r="CE113" s="297"/>
      <c r="CF113" s="297"/>
      <c r="CG113" s="297"/>
      <c r="CH113" s="297"/>
      <c r="CI113" s="297"/>
      <c r="CJ113" s="298"/>
      <c r="CK113" s="106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28"/>
    </row>
    <row r="114" spans="1:99" s="67" customFormat="1" ht="12.75" x14ac:dyDescent="0.2">
      <c r="A114" s="299"/>
      <c r="B114" s="300"/>
      <c r="C114" s="301"/>
      <c r="D114" s="299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299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0"/>
      <c r="AF114" s="300"/>
      <c r="AG114" s="300"/>
      <c r="AH114" s="300"/>
      <c r="AI114" s="300"/>
      <c r="AJ114" s="300"/>
      <c r="AK114" s="301"/>
      <c r="AL114" s="302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4"/>
      <c r="AZ114" s="302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  <c r="BK114" s="303"/>
      <c r="BL114" s="303"/>
      <c r="BM114" s="303"/>
      <c r="BN114" s="304"/>
      <c r="BO114" s="296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8"/>
      <c r="BZ114" s="296"/>
      <c r="CA114" s="297"/>
      <c r="CB114" s="297"/>
      <c r="CC114" s="297"/>
      <c r="CD114" s="297"/>
      <c r="CE114" s="297"/>
      <c r="CF114" s="297"/>
      <c r="CG114" s="297"/>
      <c r="CH114" s="297"/>
      <c r="CI114" s="297"/>
      <c r="CJ114" s="298"/>
      <c r="CK114" s="106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27"/>
    </row>
    <row r="115" spans="1:99" s="67" customFormat="1" x14ac:dyDescent="0.25">
      <c r="A115" s="299"/>
      <c r="B115" s="300"/>
      <c r="C115" s="301"/>
      <c r="D115" s="299"/>
      <c r="E115" s="300"/>
      <c r="F115" s="300"/>
      <c r="G115" s="300"/>
      <c r="H115" s="300"/>
      <c r="I115" s="300"/>
      <c r="J115" s="300"/>
      <c r="K115" s="300"/>
      <c r="L115" s="300"/>
      <c r="M115" s="300"/>
      <c r="N115" s="300"/>
      <c r="O115" s="300"/>
      <c r="P115" s="300"/>
      <c r="Q115" s="300"/>
      <c r="R115" s="300"/>
      <c r="S115" s="300"/>
      <c r="T115" s="300"/>
      <c r="U115" s="299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1"/>
      <c r="AL115" s="302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4"/>
      <c r="AZ115" s="302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  <c r="BK115" s="303"/>
      <c r="BL115" s="303"/>
      <c r="BM115" s="303"/>
      <c r="BN115" s="304"/>
      <c r="BO115" s="296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8"/>
      <c r="BZ115" s="296"/>
      <c r="CA115" s="297"/>
      <c r="CB115" s="297"/>
      <c r="CC115" s="297"/>
      <c r="CD115" s="297"/>
      <c r="CE115" s="297"/>
      <c r="CF115" s="297"/>
      <c r="CG115" s="297"/>
      <c r="CH115" s="297"/>
      <c r="CI115" s="297"/>
      <c r="CJ115" s="298"/>
      <c r="CK115" s="140"/>
      <c r="CL115" s="141"/>
      <c r="CM115" s="141"/>
      <c r="CN115" s="141"/>
      <c r="CO115" s="141"/>
      <c r="CP115" s="141"/>
      <c r="CQ115" s="141"/>
      <c r="CR115" s="141"/>
      <c r="CU115" s="129"/>
    </row>
    <row r="116" spans="1:99" s="67" customFormat="1" ht="12.75" x14ac:dyDescent="0.2">
      <c r="A116" s="299"/>
      <c r="B116" s="300"/>
      <c r="C116" s="301"/>
      <c r="D116" s="299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300"/>
      <c r="S116" s="300"/>
      <c r="T116" s="300"/>
      <c r="U116" s="299"/>
      <c r="V116" s="300"/>
      <c r="W116" s="300"/>
      <c r="X116" s="300"/>
      <c r="Y116" s="300"/>
      <c r="Z116" s="300"/>
      <c r="AA116" s="300"/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1"/>
      <c r="AL116" s="302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4"/>
      <c r="AZ116" s="302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4"/>
      <c r="BO116" s="296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8"/>
      <c r="BZ116" s="296"/>
      <c r="CA116" s="297"/>
      <c r="CB116" s="297"/>
      <c r="CC116" s="297"/>
      <c r="CD116" s="297"/>
      <c r="CE116" s="297"/>
      <c r="CF116" s="297"/>
      <c r="CG116" s="297"/>
      <c r="CH116" s="297"/>
      <c r="CI116" s="297"/>
      <c r="CJ116" s="298"/>
      <c r="CK116" s="121"/>
      <c r="CL116" s="122"/>
      <c r="CM116" s="122"/>
      <c r="CN116" s="122"/>
      <c r="CO116" s="122"/>
      <c r="CP116" s="122"/>
      <c r="CQ116" s="122"/>
      <c r="CR116" s="122"/>
      <c r="CS116" s="122"/>
      <c r="CT116" s="122"/>
      <c r="CU116" s="123"/>
    </row>
    <row r="117" spans="1:99" s="67" customFormat="1" x14ac:dyDescent="0.25">
      <c r="CS117" s="91"/>
      <c r="CT117" s="91"/>
      <c r="CU117" s="119"/>
    </row>
    <row r="118" spans="1:99" s="67" customFormat="1" x14ac:dyDescent="0.25">
      <c r="CK118" s="91"/>
      <c r="CL118" s="91"/>
      <c r="CM118" s="91"/>
      <c r="CN118" s="91"/>
      <c r="CO118" s="91"/>
      <c r="CP118" s="91"/>
      <c r="CQ118" s="91"/>
      <c r="CR118" s="91"/>
      <c r="CU118" s="90"/>
    </row>
    <row r="119" spans="1:99" s="67" customFormat="1" ht="15" customHeight="1" x14ac:dyDescent="0.25">
      <c r="A119" s="91" t="s">
        <v>334</v>
      </c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S119" s="93"/>
      <c r="CT119" s="93"/>
      <c r="CU119" s="90"/>
    </row>
    <row r="120" spans="1:99" s="67" customFormat="1" ht="15" customHeight="1" x14ac:dyDescent="0.2">
      <c r="CK120" s="117"/>
      <c r="CL120" s="117"/>
      <c r="CM120" s="117"/>
      <c r="CN120" s="117"/>
      <c r="CO120" s="117"/>
      <c r="CP120" s="117"/>
      <c r="CQ120" s="117"/>
      <c r="CR120" s="117"/>
      <c r="CS120" s="124"/>
      <c r="CT120" s="124"/>
      <c r="CU120" s="125"/>
    </row>
    <row r="121" spans="1:99" s="67" customFormat="1" ht="15" customHeight="1" x14ac:dyDescent="0.2">
      <c r="A121" s="195" t="s">
        <v>215</v>
      </c>
      <c r="B121" s="196"/>
      <c r="C121" s="197"/>
      <c r="D121" s="195" t="s">
        <v>307</v>
      </c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5" t="s">
        <v>308</v>
      </c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7"/>
      <c r="AP121" s="195" t="s">
        <v>309</v>
      </c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7"/>
      <c r="BF121" s="195" t="s">
        <v>310</v>
      </c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7"/>
      <c r="BV121" s="195" t="s">
        <v>335</v>
      </c>
      <c r="BW121" s="196"/>
      <c r="BX121" s="196"/>
      <c r="BY121" s="196"/>
      <c r="BZ121" s="196"/>
      <c r="CA121" s="196"/>
      <c r="CB121" s="196"/>
      <c r="CC121" s="196"/>
      <c r="CD121" s="196"/>
      <c r="CE121" s="196"/>
      <c r="CF121" s="196"/>
      <c r="CG121" s="196"/>
      <c r="CH121" s="197"/>
      <c r="CI121" s="92" t="s">
        <v>313</v>
      </c>
      <c r="CJ121" s="93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90"/>
    </row>
    <row r="122" spans="1:99" s="67" customFormat="1" ht="15" customHeight="1" x14ac:dyDescent="0.2">
      <c r="A122" s="191" t="s">
        <v>222</v>
      </c>
      <c r="B122" s="192"/>
      <c r="C122" s="193"/>
      <c r="D122" s="191" t="s">
        <v>336</v>
      </c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1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3"/>
      <c r="AP122" s="191" t="s">
        <v>315</v>
      </c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3"/>
      <c r="BF122" s="191" t="s">
        <v>316</v>
      </c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3"/>
      <c r="BV122" s="191" t="s">
        <v>322</v>
      </c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3"/>
      <c r="CI122" s="88" t="s">
        <v>318</v>
      </c>
      <c r="CJ122" s="89"/>
      <c r="CK122" s="89"/>
      <c r="CL122" s="89"/>
      <c r="CM122" s="89"/>
      <c r="CN122" s="89"/>
      <c r="CO122" s="89"/>
      <c r="CP122" s="89"/>
      <c r="CQ122" s="89"/>
      <c r="CR122" s="89"/>
      <c r="CS122" s="89"/>
      <c r="CT122" s="89"/>
      <c r="CU122" s="90"/>
    </row>
    <row r="123" spans="1:99" s="67" customFormat="1" ht="12.75" x14ac:dyDescent="0.2">
      <c r="A123" s="191"/>
      <c r="B123" s="192"/>
      <c r="C123" s="193"/>
      <c r="D123" s="191" t="s">
        <v>337</v>
      </c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1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3"/>
      <c r="AP123" s="191" t="s">
        <v>338</v>
      </c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3"/>
      <c r="BF123" s="191" t="s">
        <v>321</v>
      </c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3"/>
      <c r="BV123" s="191" t="s">
        <v>339</v>
      </c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3"/>
      <c r="CI123" s="88" t="s">
        <v>323</v>
      </c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101"/>
    </row>
    <row r="124" spans="1:99" x14ac:dyDescent="0.25">
      <c r="A124" s="191"/>
      <c r="B124" s="192"/>
      <c r="C124" s="193"/>
      <c r="D124" s="191" t="s">
        <v>178</v>
      </c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1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3"/>
      <c r="AP124" s="191" t="s">
        <v>340</v>
      </c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3"/>
      <c r="BF124" s="191" t="s">
        <v>326</v>
      </c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3"/>
      <c r="BV124" s="191" t="s">
        <v>332</v>
      </c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3"/>
      <c r="CI124" s="88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97"/>
    </row>
    <row r="125" spans="1:99" s="65" customFormat="1" x14ac:dyDescent="0.25">
      <c r="A125" s="191"/>
      <c r="B125" s="192"/>
      <c r="C125" s="193"/>
      <c r="D125" s="191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1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3"/>
      <c r="AP125" s="191" t="s">
        <v>330</v>
      </c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3"/>
      <c r="BF125" s="191" t="s">
        <v>328</v>
      </c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3"/>
      <c r="BV125" s="191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3"/>
      <c r="CI125" s="88"/>
      <c r="CJ125" s="89"/>
      <c r="CK125" s="89"/>
      <c r="CL125" s="89"/>
      <c r="CM125" s="89"/>
      <c r="CN125" s="89"/>
      <c r="CO125" s="89"/>
      <c r="CP125" s="89"/>
      <c r="CQ125" s="89"/>
      <c r="CR125" s="89"/>
      <c r="CS125" s="100"/>
      <c r="CT125" s="100"/>
      <c r="CU125" s="108"/>
    </row>
    <row r="126" spans="1:99" s="65" customFormat="1" x14ac:dyDescent="0.25">
      <c r="A126" s="191"/>
      <c r="B126" s="192"/>
      <c r="C126" s="193"/>
      <c r="D126" s="191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1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3"/>
      <c r="AP126" s="191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3"/>
      <c r="BF126" s="191" t="s">
        <v>331</v>
      </c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3"/>
      <c r="BV126" s="191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3"/>
      <c r="CI126" s="88"/>
      <c r="CJ126" s="89"/>
      <c r="CK126" s="100"/>
      <c r="CL126" s="100"/>
      <c r="CM126" s="100"/>
      <c r="CN126" s="100"/>
      <c r="CO126" s="100"/>
      <c r="CP126" s="100"/>
      <c r="CQ126" s="100"/>
      <c r="CR126" s="100"/>
      <c r="CS126" s="96"/>
      <c r="CT126" s="96"/>
      <c r="CU126" s="108"/>
    </row>
    <row r="127" spans="1:99" s="67" customFormat="1" ht="12.75" x14ac:dyDescent="0.2">
      <c r="A127" s="191"/>
      <c r="B127" s="192"/>
      <c r="C127" s="193"/>
      <c r="D127" s="191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1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3"/>
      <c r="AP127" s="191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3"/>
      <c r="BF127" s="191" t="s">
        <v>333</v>
      </c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3"/>
      <c r="BV127" s="191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3"/>
      <c r="CI127" s="99"/>
      <c r="CJ127" s="100"/>
      <c r="CK127" s="96"/>
      <c r="CL127" s="96"/>
      <c r="CM127" s="96"/>
      <c r="CN127" s="96"/>
      <c r="CO127" s="96"/>
      <c r="CP127" s="96"/>
      <c r="CQ127" s="96"/>
      <c r="CR127" s="96"/>
      <c r="CS127" s="107"/>
      <c r="CT127" s="107"/>
      <c r="CU127" s="108"/>
    </row>
    <row r="128" spans="1:99" s="67" customFormat="1" ht="12.75" x14ac:dyDescent="0.2">
      <c r="A128" s="199">
        <v>1</v>
      </c>
      <c r="B128" s="200"/>
      <c r="C128" s="201"/>
      <c r="D128" s="199">
        <v>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199">
        <v>3</v>
      </c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1"/>
      <c r="AP128" s="199">
        <v>4</v>
      </c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1"/>
      <c r="BF128" s="202">
        <v>5</v>
      </c>
      <c r="BG128" s="200"/>
      <c r="BH128" s="200"/>
      <c r="BI128" s="200"/>
      <c r="BJ128" s="200"/>
      <c r="BK128" s="200"/>
      <c r="BL128" s="200"/>
      <c r="BM128" s="200"/>
      <c r="BN128" s="200"/>
      <c r="BO128" s="200"/>
      <c r="BP128" s="200"/>
      <c r="BQ128" s="200"/>
      <c r="BR128" s="200"/>
      <c r="BS128" s="200"/>
      <c r="BT128" s="200"/>
      <c r="BU128" s="201"/>
      <c r="BV128" s="199">
        <v>6</v>
      </c>
      <c r="BW128" s="200"/>
      <c r="BX128" s="200"/>
      <c r="BY128" s="200"/>
      <c r="BZ128" s="200"/>
      <c r="CA128" s="200"/>
      <c r="CB128" s="200"/>
      <c r="CC128" s="200"/>
      <c r="CD128" s="200"/>
      <c r="CE128" s="200"/>
      <c r="CF128" s="200"/>
      <c r="CG128" s="200"/>
      <c r="CH128" s="201"/>
      <c r="CI128" s="95">
        <v>7</v>
      </c>
      <c r="CJ128" s="96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8"/>
    </row>
    <row r="129" spans="1:100" s="67" customFormat="1" ht="12.75" x14ac:dyDescent="0.2">
      <c r="A129" s="299"/>
      <c r="B129" s="300"/>
      <c r="C129" s="301"/>
      <c r="D129" s="299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299"/>
      <c r="Y129" s="300"/>
      <c r="Z129" s="300"/>
      <c r="AA129" s="300"/>
      <c r="AB129" s="300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1"/>
      <c r="AP129" s="302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4"/>
      <c r="BF129" s="302"/>
      <c r="BG129" s="303"/>
      <c r="BH129" s="303"/>
      <c r="BI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  <c r="BU129" s="304"/>
      <c r="BV129" s="296"/>
      <c r="BW129" s="297"/>
      <c r="BX129" s="297"/>
      <c r="BY129" s="297"/>
      <c r="BZ129" s="297"/>
      <c r="CA129" s="297"/>
      <c r="CB129" s="297"/>
      <c r="CC129" s="297"/>
      <c r="CD129" s="297"/>
      <c r="CE129" s="297"/>
      <c r="CF129" s="297"/>
      <c r="CG129" s="297"/>
      <c r="CH129" s="298"/>
      <c r="CI129" s="106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28"/>
    </row>
    <row r="130" spans="1:100" s="67" customFormat="1" x14ac:dyDescent="0.25">
      <c r="A130" s="299"/>
      <c r="B130" s="300"/>
      <c r="C130" s="301"/>
      <c r="D130" s="299"/>
      <c r="E130" s="300"/>
      <c r="F130" s="300"/>
      <c r="G130" s="300"/>
      <c r="H130" s="300"/>
      <c r="I130" s="300"/>
      <c r="J130" s="300"/>
      <c r="K130" s="300"/>
      <c r="L130" s="300"/>
      <c r="M130" s="300"/>
      <c r="N130" s="300"/>
      <c r="O130" s="300"/>
      <c r="P130" s="300"/>
      <c r="Q130" s="300"/>
      <c r="R130" s="300"/>
      <c r="S130" s="300"/>
      <c r="T130" s="300"/>
      <c r="U130" s="300"/>
      <c r="V130" s="300"/>
      <c r="W130" s="300"/>
      <c r="X130" s="299"/>
      <c r="Y130" s="300"/>
      <c r="Z130" s="300"/>
      <c r="AA130" s="300"/>
      <c r="AB130" s="300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1"/>
      <c r="AP130" s="302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4"/>
      <c r="BF130" s="302"/>
      <c r="BG130" s="303"/>
      <c r="BH130" s="303"/>
      <c r="BI130" s="303"/>
      <c r="BJ130" s="303"/>
      <c r="BK130" s="303"/>
      <c r="BL130" s="303"/>
      <c r="BM130" s="303"/>
      <c r="BN130" s="303"/>
      <c r="BO130" s="303"/>
      <c r="BP130" s="303"/>
      <c r="BQ130" s="303"/>
      <c r="BR130" s="303"/>
      <c r="BS130" s="303"/>
      <c r="BT130" s="303"/>
      <c r="BU130" s="304"/>
      <c r="BV130" s="296"/>
      <c r="BW130" s="297"/>
      <c r="BX130" s="297"/>
      <c r="BY130" s="297"/>
      <c r="BZ130" s="297"/>
      <c r="CA130" s="297"/>
      <c r="CB130" s="297"/>
      <c r="CC130" s="297"/>
      <c r="CD130" s="297"/>
      <c r="CE130" s="297"/>
      <c r="CF130" s="297"/>
      <c r="CG130" s="297"/>
      <c r="CH130" s="298"/>
      <c r="CI130" s="106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31"/>
    </row>
    <row r="131" spans="1:100" s="67" customFormat="1" x14ac:dyDescent="0.25">
      <c r="A131" s="299"/>
      <c r="B131" s="300"/>
      <c r="C131" s="301"/>
      <c r="D131" s="299"/>
      <c r="E131" s="300"/>
      <c r="F131" s="300"/>
      <c r="G131" s="300"/>
      <c r="H131" s="300"/>
      <c r="I131" s="300"/>
      <c r="J131" s="300"/>
      <c r="K131" s="300"/>
      <c r="L131" s="300"/>
      <c r="M131" s="300"/>
      <c r="N131" s="300"/>
      <c r="O131" s="300"/>
      <c r="P131" s="300"/>
      <c r="Q131" s="300"/>
      <c r="R131" s="300"/>
      <c r="S131" s="300"/>
      <c r="T131" s="300"/>
      <c r="U131" s="300"/>
      <c r="V131" s="300"/>
      <c r="W131" s="300"/>
      <c r="X131" s="299"/>
      <c r="Y131" s="300"/>
      <c r="Z131" s="300"/>
      <c r="AA131" s="300"/>
      <c r="AB131" s="300"/>
      <c r="AC131" s="300"/>
      <c r="AD131" s="300"/>
      <c r="AE131" s="300"/>
      <c r="AF131" s="300"/>
      <c r="AG131" s="300"/>
      <c r="AH131" s="300"/>
      <c r="AI131" s="300"/>
      <c r="AJ131" s="300"/>
      <c r="AK131" s="300"/>
      <c r="AL131" s="300"/>
      <c r="AM131" s="300"/>
      <c r="AN131" s="300"/>
      <c r="AO131" s="301"/>
      <c r="AP131" s="302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4"/>
      <c r="BF131" s="302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4"/>
      <c r="BV131" s="296"/>
      <c r="BW131" s="297"/>
      <c r="BX131" s="297"/>
      <c r="BY131" s="297"/>
      <c r="BZ131" s="297"/>
      <c r="CA131" s="297"/>
      <c r="CB131" s="297"/>
      <c r="CC131" s="297"/>
      <c r="CD131" s="297"/>
      <c r="CE131" s="297"/>
      <c r="CF131" s="297"/>
      <c r="CG131" s="297"/>
      <c r="CH131" s="298"/>
      <c r="CI131" s="106"/>
      <c r="CJ131" s="107"/>
      <c r="CK131" s="141"/>
      <c r="CL131" s="141"/>
      <c r="CM131" s="141"/>
      <c r="CN131" s="141"/>
      <c r="CO131" s="141"/>
      <c r="CP131" s="141"/>
      <c r="CQ131" s="141"/>
      <c r="CR131" s="141"/>
      <c r="CU131" s="129"/>
    </row>
    <row r="132" spans="1:100" s="67" customFormat="1" x14ac:dyDescent="0.25">
      <c r="A132" s="299"/>
      <c r="B132" s="300"/>
      <c r="C132" s="301"/>
      <c r="D132" s="299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299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0"/>
      <c r="AO132" s="301"/>
      <c r="AP132" s="302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4"/>
      <c r="BF132" s="302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4"/>
      <c r="BV132" s="296"/>
      <c r="BW132" s="297"/>
      <c r="BX132" s="297"/>
      <c r="BY132" s="297"/>
      <c r="BZ132" s="297"/>
      <c r="CA132" s="297"/>
      <c r="CB132" s="297"/>
      <c r="CC132" s="297"/>
      <c r="CD132" s="297"/>
      <c r="CE132" s="297"/>
      <c r="CF132" s="297"/>
      <c r="CG132" s="297"/>
      <c r="CH132" s="298"/>
      <c r="CI132" s="106"/>
      <c r="CJ132" s="107"/>
      <c r="CK132" s="121"/>
      <c r="CL132" s="122"/>
      <c r="CM132" s="122"/>
      <c r="CN132" s="122"/>
      <c r="CO132" s="122"/>
      <c r="CP132" s="122"/>
      <c r="CQ132" s="122"/>
      <c r="CR132" s="122"/>
      <c r="CS132" s="136"/>
      <c r="CT132" s="136"/>
      <c r="CU132" s="142"/>
    </row>
    <row r="133" spans="1:100" s="67" customFormat="1" x14ac:dyDescent="0.25">
      <c r="CK133" s="68"/>
      <c r="CL133" s="68"/>
      <c r="CM133" s="68"/>
      <c r="CN133" s="68"/>
      <c r="CO133" s="68"/>
      <c r="CP133" s="68"/>
      <c r="CQ133" s="68"/>
      <c r="CR133" s="68"/>
      <c r="CS133" s="91"/>
      <c r="CT133" s="91"/>
      <c r="CU133" s="115"/>
    </row>
    <row r="134" spans="1:100" s="67" customFormat="1" x14ac:dyDescent="0.2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4"/>
    </row>
    <row r="135" spans="1:100" s="67" customFormat="1" x14ac:dyDescent="0.25">
      <c r="A135" s="91" t="s">
        <v>341</v>
      </c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U135" s="90"/>
    </row>
    <row r="136" spans="1:100" s="67" customFormat="1" ht="15" customHeight="1" x14ac:dyDescent="0.25">
      <c r="A136" s="91" t="s">
        <v>342</v>
      </c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S136" s="93"/>
      <c r="CT136" s="93"/>
      <c r="CU136" s="90"/>
    </row>
    <row r="137" spans="1:100" s="67" customFormat="1" ht="15" customHeight="1" x14ac:dyDescent="0.2">
      <c r="CK137" s="116"/>
      <c r="CL137" s="117"/>
      <c r="CM137" s="117"/>
      <c r="CN137" s="117"/>
      <c r="CO137" s="117"/>
      <c r="CP137" s="117"/>
      <c r="CQ137" s="117"/>
      <c r="CR137" s="117"/>
      <c r="CS137" s="117"/>
      <c r="CT137" s="117"/>
      <c r="CU137" s="118"/>
    </row>
    <row r="138" spans="1:100" s="67" customFormat="1" ht="15" customHeight="1" x14ac:dyDescent="0.2">
      <c r="A138" s="195" t="s">
        <v>215</v>
      </c>
      <c r="B138" s="196"/>
      <c r="C138" s="197"/>
      <c r="D138" s="195" t="s">
        <v>307</v>
      </c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5" t="s">
        <v>308</v>
      </c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196"/>
      <c r="AV138" s="197"/>
      <c r="AW138" s="195" t="s">
        <v>309</v>
      </c>
      <c r="AX138" s="196"/>
      <c r="AY138" s="196"/>
      <c r="AZ138" s="196"/>
      <c r="BA138" s="196"/>
      <c r="BB138" s="196"/>
      <c r="BC138" s="196"/>
      <c r="BD138" s="196"/>
      <c r="BE138" s="196"/>
      <c r="BF138" s="196"/>
      <c r="BG138" s="196"/>
      <c r="BH138" s="196"/>
      <c r="BI138" s="196"/>
      <c r="BJ138" s="196"/>
      <c r="BK138" s="196"/>
      <c r="BL138" s="196"/>
      <c r="BM138" s="197"/>
      <c r="BN138" s="195" t="s">
        <v>310</v>
      </c>
      <c r="BO138" s="196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6"/>
      <c r="CA138" s="196"/>
      <c r="CB138" s="196"/>
      <c r="CC138" s="196"/>
      <c r="CD138" s="197"/>
      <c r="CE138" s="92" t="s">
        <v>343</v>
      </c>
      <c r="CF138" s="93"/>
      <c r="CG138" s="93"/>
      <c r="CH138" s="93"/>
      <c r="CI138" s="93"/>
      <c r="CJ138" s="93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90"/>
    </row>
    <row r="139" spans="1:100" s="67" customFormat="1" ht="15" customHeight="1" x14ac:dyDescent="0.2">
      <c r="A139" s="191" t="s">
        <v>222</v>
      </c>
      <c r="B139" s="192"/>
      <c r="C139" s="193"/>
      <c r="D139" s="191" t="s">
        <v>336</v>
      </c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1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3"/>
      <c r="AW139" s="191" t="s">
        <v>315</v>
      </c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3"/>
      <c r="BN139" s="191" t="s">
        <v>316</v>
      </c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3"/>
      <c r="CE139" s="88" t="s">
        <v>344</v>
      </c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90"/>
    </row>
    <row r="140" spans="1:100" s="67" customFormat="1" ht="12.75" x14ac:dyDescent="0.2">
      <c r="A140" s="191"/>
      <c r="B140" s="192"/>
      <c r="C140" s="193"/>
      <c r="D140" s="191" t="s">
        <v>337</v>
      </c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1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3"/>
      <c r="AW140" s="191" t="s">
        <v>338</v>
      </c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3"/>
      <c r="BN140" s="191" t="s">
        <v>321</v>
      </c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3"/>
      <c r="CE140" s="88" t="s">
        <v>345</v>
      </c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101"/>
    </row>
    <row r="141" spans="1:100" s="67" customFormat="1" ht="12.75" x14ac:dyDescent="0.2">
      <c r="A141" s="191"/>
      <c r="B141" s="192"/>
      <c r="C141" s="193"/>
      <c r="D141" s="191" t="s">
        <v>178</v>
      </c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1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3"/>
      <c r="AW141" s="191" t="s">
        <v>340</v>
      </c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3"/>
      <c r="BN141" s="191" t="s">
        <v>326</v>
      </c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3"/>
      <c r="CE141" s="88" t="s">
        <v>346</v>
      </c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97"/>
    </row>
    <row r="142" spans="1:100" s="65" customFormat="1" x14ac:dyDescent="0.25">
      <c r="A142" s="191"/>
      <c r="B142" s="192"/>
      <c r="C142" s="193"/>
      <c r="D142" s="191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1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3"/>
      <c r="AW142" s="191" t="s">
        <v>330</v>
      </c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3"/>
      <c r="BN142" s="191" t="s">
        <v>328</v>
      </c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3"/>
      <c r="CE142" s="88" t="s">
        <v>347</v>
      </c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100"/>
      <c r="CT142" s="100"/>
      <c r="CU142" s="108"/>
    </row>
    <row r="143" spans="1:100" s="67" customFormat="1" ht="12.75" x14ac:dyDescent="0.2">
      <c r="A143" s="191"/>
      <c r="B143" s="192"/>
      <c r="C143" s="193"/>
      <c r="D143" s="191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1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3"/>
      <c r="AW143" s="191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3"/>
      <c r="BN143" s="191" t="s">
        <v>331</v>
      </c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3"/>
      <c r="CE143" s="88" t="s">
        <v>348</v>
      </c>
      <c r="CF143" s="89"/>
      <c r="CG143" s="89"/>
      <c r="CH143" s="89"/>
      <c r="CI143" s="89"/>
      <c r="CJ143" s="89"/>
      <c r="CK143" s="100"/>
      <c r="CL143" s="100"/>
      <c r="CM143" s="100"/>
      <c r="CN143" s="100"/>
      <c r="CO143" s="100"/>
      <c r="CP143" s="100"/>
      <c r="CQ143" s="100"/>
      <c r="CR143" s="100"/>
      <c r="CS143" s="96"/>
      <c r="CT143" s="96"/>
      <c r="CU143" s="108"/>
      <c r="CV143" s="132"/>
    </row>
    <row r="144" spans="1:100" s="67" customFormat="1" ht="12.75" x14ac:dyDescent="0.2">
      <c r="A144" s="191"/>
      <c r="B144" s="192"/>
      <c r="C144" s="193"/>
      <c r="D144" s="191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1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3"/>
      <c r="AW144" s="191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3"/>
      <c r="BN144" s="191" t="s">
        <v>333</v>
      </c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3"/>
      <c r="CE144" s="99"/>
      <c r="CF144" s="100"/>
      <c r="CG144" s="100"/>
      <c r="CH144" s="100"/>
      <c r="CI144" s="100"/>
      <c r="CJ144" s="100"/>
      <c r="CK144" s="96"/>
      <c r="CL144" s="96"/>
      <c r="CM144" s="96"/>
      <c r="CN144" s="96"/>
      <c r="CO144" s="96"/>
      <c r="CP144" s="96"/>
      <c r="CQ144" s="96"/>
      <c r="CR144" s="96"/>
      <c r="CS144" s="107"/>
      <c r="CT144" s="107"/>
      <c r="CU144" s="108"/>
    </row>
    <row r="145" spans="1:114" s="67" customFormat="1" ht="12.75" x14ac:dyDescent="0.2">
      <c r="A145" s="199">
        <v>1</v>
      </c>
      <c r="B145" s="200"/>
      <c r="C145" s="201"/>
      <c r="D145" s="199">
        <v>2</v>
      </c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199">
        <v>3</v>
      </c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200"/>
      <c r="AV145" s="201"/>
      <c r="AW145" s="199">
        <v>4</v>
      </c>
      <c r="AX145" s="200"/>
      <c r="AY145" s="200"/>
      <c r="AZ145" s="200"/>
      <c r="BA145" s="200"/>
      <c r="BB145" s="200"/>
      <c r="BC145" s="200"/>
      <c r="BD145" s="200"/>
      <c r="BE145" s="200"/>
      <c r="BF145" s="200"/>
      <c r="BG145" s="200"/>
      <c r="BH145" s="200"/>
      <c r="BI145" s="200"/>
      <c r="BJ145" s="200"/>
      <c r="BK145" s="200"/>
      <c r="BL145" s="200"/>
      <c r="BM145" s="201"/>
      <c r="BN145" s="202">
        <v>5</v>
      </c>
      <c r="BO145" s="200"/>
      <c r="BP145" s="200"/>
      <c r="BQ145" s="200"/>
      <c r="BR145" s="200"/>
      <c r="BS145" s="200"/>
      <c r="BT145" s="200"/>
      <c r="BU145" s="200"/>
      <c r="BV145" s="200"/>
      <c r="BW145" s="200"/>
      <c r="BX145" s="200"/>
      <c r="BY145" s="200"/>
      <c r="BZ145" s="200"/>
      <c r="CA145" s="200"/>
      <c r="CB145" s="200"/>
      <c r="CC145" s="200"/>
      <c r="CD145" s="201"/>
      <c r="CE145" s="95">
        <v>6</v>
      </c>
      <c r="CF145" s="96"/>
      <c r="CG145" s="96"/>
      <c r="CH145" s="96"/>
      <c r="CI145" s="96"/>
      <c r="CJ145" s="96"/>
      <c r="CK145" s="107"/>
      <c r="CL145" s="107"/>
      <c r="CM145" s="107"/>
      <c r="CN145" s="107"/>
      <c r="CO145" s="107"/>
      <c r="CP145" s="107"/>
      <c r="CQ145" s="107"/>
      <c r="CR145" s="107"/>
      <c r="CS145" s="107"/>
      <c r="CT145" s="107"/>
      <c r="CU145" s="108"/>
    </row>
    <row r="146" spans="1:114" s="67" customFormat="1" ht="12.75" x14ac:dyDescent="0.2">
      <c r="A146" s="299"/>
      <c r="B146" s="300"/>
      <c r="C146" s="301"/>
      <c r="D146" s="299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300"/>
      <c r="X146" s="300"/>
      <c r="Y146" s="300"/>
      <c r="Z146" s="300"/>
      <c r="AA146" s="300"/>
      <c r="AB146" s="300"/>
      <c r="AC146" s="299"/>
      <c r="AD146" s="300"/>
      <c r="AE146" s="300"/>
      <c r="AF146" s="300"/>
      <c r="AG146" s="300"/>
      <c r="AH146" s="300"/>
      <c r="AI146" s="300"/>
      <c r="AJ146" s="300"/>
      <c r="AK146" s="300"/>
      <c r="AL146" s="300"/>
      <c r="AM146" s="300"/>
      <c r="AN146" s="300"/>
      <c r="AO146" s="300"/>
      <c r="AP146" s="300"/>
      <c r="AQ146" s="300"/>
      <c r="AR146" s="300"/>
      <c r="AS146" s="300"/>
      <c r="AT146" s="300"/>
      <c r="AU146" s="300"/>
      <c r="AV146" s="301"/>
      <c r="AW146" s="302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  <c r="BK146" s="303"/>
      <c r="BL146" s="303"/>
      <c r="BM146" s="304"/>
      <c r="BN146" s="302"/>
      <c r="BO146" s="303"/>
      <c r="BP146" s="303"/>
      <c r="BQ146" s="303"/>
      <c r="BR146" s="303"/>
      <c r="BS146" s="303"/>
      <c r="BT146" s="303"/>
      <c r="BU146" s="303"/>
      <c r="BV146" s="303"/>
      <c r="BW146" s="303"/>
      <c r="BX146" s="303"/>
      <c r="BY146" s="303"/>
      <c r="BZ146" s="303"/>
      <c r="CA146" s="303"/>
      <c r="CB146" s="303"/>
      <c r="CC146" s="303"/>
      <c r="CD146" s="304"/>
      <c r="CE146" s="106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28"/>
    </row>
    <row r="147" spans="1:114" s="67" customFormat="1" ht="12.75" x14ac:dyDescent="0.2">
      <c r="A147" s="299"/>
      <c r="B147" s="300"/>
      <c r="C147" s="301"/>
      <c r="D147" s="299"/>
      <c r="E147" s="300"/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  <c r="S147" s="300"/>
      <c r="T147" s="300"/>
      <c r="U147" s="300"/>
      <c r="V147" s="300"/>
      <c r="W147" s="300"/>
      <c r="X147" s="300"/>
      <c r="Y147" s="300"/>
      <c r="Z147" s="300"/>
      <c r="AA147" s="300"/>
      <c r="AB147" s="300"/>
      <c r="AC147" s="299"/>
      <c r="AD147" s="300"/>
      <c r="AE147" s="300"/>
      <c r="AF147" s="300"/>
      <c r="AG147" s="300"/>
      <c r="AH147" s="300"/>
      <c r="AI147" s="300"/>
      <c r="AJ147" s="300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1"/>
      <c r="AW147" s="302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  <c r="BK147" s="303"/>
      <c r="BL147" s="303"/>
      <c r="BM147" s="304"/>
      <c r="BN147" s="302"/>
      <c r="BO147" s="303"/>
      <c r="BP147" s="303"/>
      <c r="BQ147" s="303"/>
      <c r="BR147" s="303"/>
      <c r="BS147" s="303"/>
      <c r="BT147" s="303"/>
      <c r="BU147" s="303"/>
      <c r="BV147" s="303"/>
      <c r="BW147" s="303"/>
      <c r="BX147" s="303"/>
      <c r="BY147" s="303"/>
      <c r="BZ147" s="303"/>
      <c r="CA147" s="303"/>
      <c r="CB147" s="303"/>
      <c r="CC147" s="303"/>
      <c r="CD147" s="304"/>
      <c r="CE147" s="106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27"/>
    </row>
    <row r="148" spans="1:114" s="67" customFormat="1" x14ac:dyDescent="0.25">
      <c r="A148" s="299"/>
      <c r="B148" s="300"/>
      <c r="C148" s="301"/>
      <c r="D148" s="299"/>
      <c r="E148" s="300"/>
      <c r="F148" s="300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  <c r="S148" s="300"/>
      <c r="T148" s="300"/>
      <c r="U148" s="300"/>
      <c r="V148" s="300"/>
      <c r="W148" s="300"/>
      <c r="X148" s="300"/>
      <c r="Y148" s="300"/>
      <c r="Z148" s="300"/>
      <c r="AA148" s="300"/>
      <c r="AB148" s="300"/>
      <c r="AC148" s="299"/>
      <c r="AD148" s="300"/>
      <c r="AE148" s="300"/>
      <c r="AF148" s="300"/>
      <c r="AG148" s="300"/>
      <c r="AH148" s="300"/>
      <c r="AI148" s="300"/>
      <c r="AJ148" s="300"/>
      <c r="AK148" s="300"/>
      <c r="AL148" s="300"/>
      <c r="AM148" s="300"/>
      <c r="AN148" s="300"/>
      <c r="AO148" s="300"/>
      <c r="AP148" s="300"/>
      <c r="AQ148" s="300"/>
      <c r="AR148" s="300"/>
      <c r="AS148" s="300"/>
      <c r="AT148" s="300"/>
      <c r="AU148" s="300"/>
      <c r="AV148" s="301"/>
      <c r="AW148" s="302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  <c r="BK148" s="303"/>
      <c r="BL148" s="303"/>
      <c r="BM148" s="304"/>
      <c r="BN148" s="302"/>
      <c r="BO148" s="303"/>
      <c r="BP148" s="303"/>
      <c r="BQ148" s="303"/>
      <c r="BR148" s="303"/>
      <c r="BS148" s="303"/>
      <c r="BT148" s="303"/>
      <c r="BU148" s="303"/>
      <c r="BV148" s="303"/>
      <c r="BW148" s="303"/>
      <c r="BX148" s="303"/>
      <c r="BY148" s="303"/>
      <c r="BZ148" s="303"/>
      <c r="CA148" s="303"/>
      <c r="CB148" s="303"/>
      <c r="CC148" s="303"/>
      <c r="CD148" s="304"/>
      <c r="CE148" s="106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  <c r="CQ148" s="107"/>
      <c r="CR148" s="107"/>
      <c r="CU148" s="129"/>
    </row>
    <row r="149" spans="1:114" s="67" customFormat="1" ht="12.75" x14ac:dyDescent="0.2">
      <c r="A149" s="299"/>
      <c r="B149" s="300"/>
      <c r="C149" s="301"/>
      <c r="D149" s="299"/>
      <c r="E149" s="300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0"/>
      <c r="AA149" s="300"/>
      <c r="AB149" s="300"/>
      <c r="AC149" s="299"/>
      <c r="AD149" s="300"/>
      <c r="AE149" s="300"/>
      <c r="AF149" s="300"/>
      <c r="AG149" s="300"/>
      <c r="AH149" s="300"/>
      <c r="AI149" s="300"/>
      <c r="AJ149" s="300"/>
      <c r="AK149" s="300"/>
      <c r="AL149" s="300"/>
      <c r="AM149" s="300"/>
      <c r="AN149" s="300"/>
      <c r="AO149" s="300"/>
      <c r="AP149" s="300"/>
      <c r="AQ149" s="300"/>
      <c r="AR149" s="300"/>
      <c r="AS149" s="300"/>
      <c r="AT149" s="300"/>
      <c r="AU149" s="300"/>
      <c r="AV149" s="301"/>
      <c r="AW149" s="302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  <c r="BK149" s="303"/>
      <c r="BL149" s="303"/>
      <c r="BM149" s="304"/>
      <c r="BN149" s="302"/>
      <c r="BO149" s="303"/>
      <c r="BP149" s="303"/>
      <c r="BQ149" s="303"/>
      <c r="BR149" s="303"/>
      <c r="BS149" s="303"/>
      <c r="BT149" s="303"/>
      <c r="BU149" s="303"/>
      <c r="BV149" s="303"/>
      <c r="BW149" s="303"/>
      <c r="BX149" s="303"/>
      <c r="BY149" s="303"/>
      <c r="BZ149" s="303"/>
      <c r="CA149" s="303"/>
      <c r="CB149" s="303"/>
      <c r="CC149" s="303"/>
      <c r="CD149" s="304"/>
      <c r="CE149" s="106"/>
      <c r="CF149" s="107"/>
      <c r="CG149" s="107"/>
      <c r="CH149" s="107"/>
      <c r="CI149" s="107"/>
      <c r="CJ149" s="107"/>
      <c r="CU149" s="127"/>
    </row>
    <row r="150" spans="1:114" s="67" customFormat="1" x14ac:dyDescent="0.25">
      <c r="CS150" s="91"/>
      <c r="CT150" s="91"/>
      <c r="CU150" s="120"/>
    </row>
    <row r="151" spans="1:114" s="67" customFormat="1" x14ac:dyDescent="0.25">
      <c r="CK151" s="91"/>
      <c r="CL151" s="91"/>
      <c r="CM151" s="91"/>
      <c r="CN151" s="91"/>
      <c r="CO151" s="91"/>
      <c r="CP151" s="91"/>
      <c r="CQ151" s="91"/>
      <c r="CR151" s="91"/>
      <c r="CU151" s="90"/>
    </row>
    <row r="152" spans="1:114" s="67" customFormat="1" x14ac:dyDescent="0.25">
      <c r="A152" s="91" t="s">
        <v>349</v>
      </c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S152" s="93"/>
      <c r="CT152" s="93"/>
      <c r="CU152" s="90"/>
    </row>
    <row r="153" spans="1:114" s="67" customFormat="1" ht="12.75" x14ac:dyDescent="0.2">
      <c r="CK153" s="117"/>
      <c r="CL153" s="117"/>
      <c r="CM153" s="117"/>
      <c r="CN153" s="117"/>
      <c r="CO153" s="117"/>
      <c r="CP153" s="117"/>
      <c r="CQ153" s="117"/>
      <c r="CR153" s="117"/>
      <c r="CS153" s="124"/>
      <c r="CT153" s="124"/>
      <c r="CU153" s="90"/>
    </row>
    <row r="154" spans="1:114" s="67" customFormat="1" ht="12.75" x14ac:dyDescent="0.2">
      <c r="A154" s="195" t="s">
        <v>215</v>
      </c>
      <c r="B154" s="196"/>
      <c r="C154" s="197"/>
      <c r="D154" s="195" t="s">
        <v>350</v>
      </c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5" t="s">
        <v>308</v>
      </c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196"/>
      <c r="AV154" s="196"/>
      <c r="AW154" s="196"/>
      <c r="AX154" s="196"/>
      <c r="AY154" s="196"/>
      <c r="AZ154" s="196"/>
      <c r="BA154" s="196"/>
      <c r="BB154" s="196"/>
      <c r="BC154" s="196"/>
      <c r="BD154" s="196"/>
      <c r="BE154" s="197"/>
      <c r="BF154" s="195" t="s">
        <v>351</v>
      </c>
      <c r="BG154" s="196"/>
      <c r="BH154" s="196"/>
      <c r="BI154" s="196"/>
      <c r="BJ154" s="196"/>
      <c r="BK154" s="196"/>
      <c r="BL154" s="196"/>
      <c r="BM154" s="196"/>
      <c r="BN154" s="196"/>
      <c r="BO154" s="196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7"/>
      <c r="BZ154" s="92" t="s">
        <v>352</v>
      </c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89"/>
      <c r="CL154" s="89"/>
      <c r="CM154" s="89"/>
      <c r="CN154" s="89"/>
      <c r="CO154" s="89"/>
      <c r="CP154" s="89"/>
      <c r="CQ154" s="89"/>
      <c r="CR154" s="89"/>
      <c r="CS154" s="89"/>
      <c r="CT154" s="89"/>
      <c r="CU154" s="101"/>
    </row>
    <row r="155" spans="1:114" x14ac:dyDescent="0.25">
      <c r="A155" s="191" t="s">
        <v>222</v>
      </c>
      <c r="B155" s="192"/>
      <c r="C155" s="193"/>
      <c r="D155" s="191" t="s">
        <v>337</v>
      </c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91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3"/>
      <c r="BF155" s="191" t="s">
        <v>338</v>
      </c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3"/>
      <c r="BZ155" s="88" t="s">
        <v>353</v>
      </c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110"/>
    </row>
    <row r="156" spans="1:114" x14ac:dyDescent="0.25">
      <c r="A156" s="191"/>
      <c r="B156" s="192"/>
      <c r="C156" s="193"/>
      <c r="D156" s="191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1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3"/>
      <c r="BF156" s="191" t="s">
        <v>340</v>
      </c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3"/>
      <c r="BZ156" s="88" t="s">
        <v>326</v>
      </c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100"/>
      <c r="CT156" s="100"/>
      <c r="CU156" s="113"/>
      <c r="DJ156" s="139"/>
    </row>
    <row r="157" spans="1:114" x14ac:dyDescent="0.25">
      <c r="A157" s="191"/>
      <c r="B157" s="192"/>
      <c r="C157" s="193"/>
      <c r="D157" s="191" t="s">
        <v>178</v>
      </c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1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3"/>
      <c r="BF157" s="191" t="s">
        <v>330</v>
      </c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3"/>
      <c r="BZ157" s="88" t="s">
        <v>354</v>
      </c>
      <c r="CA157" s="89"/>
      <c r="CB157" s="89"/>
      <c r="CC157" s="89"/>
      <c r="CD157" s="89"/>
      <c r="CE157" s="89"/>
      <c r="CF157" s="89"/>
      <c r="CG157" s="89"/>
      <c r="CH157" s="89"/>
      <c r="CI157" s="89"/>
      <c r="CJ157" s="89"/>
      <c r="CK157" s="100"/>
      <c r="CL157" s="100"/>
      <c r="CM157" s="100"/>
      <c r="CN157" s="100"/>
      <c r="CO157" s="100"/>
      <c r="CP157" s="100"/>
      <c r="CQ157" s="100"/>
      <c r="CR157" s="100"/>
      <c r="CS157" s="109"/>
      <c r="CT157" s="109"/>
      <c r="CU157" s="113"/>
    </row>
    <row r="158" spans="1:114" x14ac:dyDescent="0.25">
      <c r="A158" s="191"/>
      <c r="B158" s="192"/>
      <c r="C158" s="193"/>
      <c r="D158" s="191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1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3"/>
      <c r="BF158" s="191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3"/>
      <c r="BZ158" s="99" t="s">
        <v>355</v>
      </c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9"/>
      <c r="CL158" s="109"/>
      <c r="CM158" s="109"/>
      <c r="CN158" s="109"/>
      <c r="CO158" s="109"/>
      <c r="CP158" s="109"/>
      <c r="CQ158" s="109"/>
      <c r="CR158" s="109"/>
      <c r="CS158" s="112"/>
      <c r="CT158" s="112"/>
      <c r="CU158" s="113"/>
    </row>
    <row r="159" spans="1:114" x14ac:dyDescent="0.25">
      <c r="A159" s="199">
        <v>1</v>
      </c>
      <c r="B159" s="200"/>
      <c r="C159" s="201"/>
      <c r="D159" s="199">
        <v>2</v>
      </c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199">
        <v>3</v>
      </c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200"/>
      <c r="AV159" s="200"/>
      <c r="AW159" s="200"/>
      <c r="AX159" s="200"/>
      <c r="AY159" s="200"/>
      <c r="AZ159" s="200"/>
      <c r="BA159" s="200"/>
      <c r="BB159" s="200"/>
      <c r="BC159" s="200"/>
      <c r="BD159" s="200"/>
      <c r="BE159" s="201"/>
      <c r="BF159" s="199">
        <v>4</v>
      </c>
      <c r="BG159" s="200"/>
      <c r="BH159" s="200"/>
      <c r="BI159" s="200"/>
      <c r="BJ159" s="200"/>
      <c r="BK159" s="200"/>
      <c r="BL159" s="200"/>
      <c r="BM159" s="200"/>
      <c r="BN159" s="200"/>
      <c r="BO159" s="200"/>
      <c r="BP159" s="200"/>
      <c r="BQ159" s="200"/>
      <c r="BR159" s="200"/>
      <c r="BS159" s="200"/>
      <c r="BT159" s="200"/>
      <c r="BU159" s="200"/>
      <c r="BV159" s="200"/>
      <c r="BW159" s="200"/>
      <c r="BX159" s="200"/>
      <c r="BY159" s="201"/>
      <c r="BZ159" s="98">
        <v>5</v>
      </c>
      <c r="CA159" s="109"/>
      <c r="CB159" s="109"/>
      <c r="CC159" s="109"/>
      <c r="CD159" s="109"/>
      <c r="CE159" s="109"/>
      <c r="CF159" s="109"/>
      <c r="CG159" s="109"/>
      <c r="CH159" s="109"/>
      <c r="CI159" s="109"/>
      <c r="CJ159" s="109"/>
      <c r="CK159" s="112"/>
      <c r="CL159" s="112"/>
      <c r="CM159" s="112"/>
      <c r="CN159" s="112"/>
      <c r="CO159" s="112"/>
      <c r="CP159" s="112"/>
      <c r="CQ159" s="112"/>
      <c r="CR159" s="112"/>
      <c r="CS159" s="112"/>
      <c r="CT159" s="112"/>
      <c r="CU159" s="113"/>
    </row>
    <row r="160" spans="1:114" x14ac:dyDescent="0.25">
      <c r="A160" s="299"/>
      <c r="B160" s="300"/>
      <c r="C160" s="301"/>
      <c r="D160" s="299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  <c r="S160" s="300"/>
      <c r="T160" s="300"/>
      <c r="U160" s="300"/>
      <c r="V160" s="300"/>
      <c r="W160" s="300"/>
      <c r="X160" s="300"/>
      <c r="Y160" s="300"/>
      <c r="Z160" s="300"/>
      <c r="AA160" s="300"/>
      <c r="AB160" s="300"/>
      <c r="AC160" s="300"/>
      <c r="AD160" s="300"/>
      <c r="AE160" s="300"/>
      <c r="AF160" s="300"/>
      <c r="AG160" s="300"/>
      <c r="AH160" s="299"/>
      <c r="AI160" s="300"/>
      <c r="AJ160" s="300"/>
      <c r="AK160" s="300"/>
      <c r="AL160" s="300"/>
      <c r="AM160" s="300"/>
      <c r="AN160" s="300"/>
      <c r="AO160" s="300"/>
      <c r="AP160" s="300"/>
      <c r="AQ160" s="300"/>
      <c r="AR160" s="300"/>
      <c r="AS160" s="300"/>
      <c r="AT160" s="300"/>
      <c r="AU160" s="300"/>
      <c r="AV160" s="300"/>
      <c r="AW160" s="300"/>
      <c r="AX160" s="300"/>
      <c r="AY160" s="300"/>
      <c r="AZ160" s="300"/>
      <c r="BA160" s="300"/>
      <c r="BB160" s="300"/>
      <c r="BC160" s="300"/>
      <c r="BD160" s="300"/>
      <c r="BE160" s="301"/>
      <c r="BF160" s="302"/>
      <c r="BG160" s="303"/>
      <c r="BH160" s="303"/>
      <c r="BI160" s="303"/>
      <c r="BJ160" s="303"/>
      <c r="BK160" s="303"/>
      <c r="BL160" s="303"/>
      <c r="BM160" s="303"/>
      <c r="BN160" s="303"/>
      <c r="BO160" s="303"/>
      <c r="BP160" s="303"/>
      <c r="BQ160" s="303"/>
      <c r="BR160" s="303"/>
      <c r="BS160" s="303"/>
      <c r="BT160" s="303"/>
      <c r="BU160" s="303"/>
      <c r="BV160" s="303"/>
      <c r="BW160" s="303"/>
      <c r="BX160" s="303"/>
      <c r="BY160" s="304"/>
      <c r="BZ160" s="111"/>
      <c r="CA160" s="112"/>
      <c r="CB160" s="112"/>
      <c r="CC160" s="112"/>
      <c r="CD160" s="112"/>
      <c r="CE160" s="112"/>
      <c r="CF160" s="112"/>
      <c r="CG160" s="112"/>
      <c r="CH160" s="112"/>
      <c r="CI160" s="112"/>
      <c r="CJ160" s="112"/>
      <c r="CK160" s="112"/>
      <c r="CL160" s="112"/>
      <c r="CM160" s="112"/>
      <c r="CN160" s="112"/>
      <c r="CO160" s="112"/>
      <c r="CP160" s="112"/>
      <c r="CQ160" s="112"/>
      <c r="CR160" s="112"/>
      <c r="CS160" s="112"/>
      <c r="CT160" s="112"/>
      <c r="CU160" s="133"/>
      <c r="CV160" s="136"/>
      <c r="CW160" s="136"/>
      <c r="CX160" s="138"/>
    </row>
    <row r="161" spans="1:99" x14ac:dyDescent="0.25">
      <c r="A161" s="299"/>
      <c r="B161" s="300"/>
      <c r="C161" s="301"/>
      <c r="D161" s="299"/>
      <c r="E161" s="300"/>
      <c r="F161" s="300"/>
      <c r="G161" s="300"/>
      <c r="H161" s="300"/>
      <c r="I161" s="300"/>
      <c r="J161" s="300"/>
      <c r="K161" s="300"/>
      <c r="L161" s="300"/>
      <c r="M161" s="300"/>
      <c r="N161" s="300"/>
      <c r="O161" s="300"/>
      <c r="P161" s="300"/>
      <c r="Q161" s="300"/>
      <c r="R161" s="300"/>
      <c r="S161" s="300"/>
      <c r="T161" s="300"/>
      <c r="U161" s="300"/>
      <c r="V161" s="300"/>
      <c r="W161" s="300"/>
      <c r="X161" s="300"/>
      <c r="Y161" s="300"/>
      <c r="Z161" s="300"/>
      <c r="AA161" s="300"/>
      <c r="AB161" s="300"/>
      <c r="AC161" s="300"/>
      <c r="AD161" s="300"/>
      <c r="AE161" s="300"/>
      <c r="AF161" s="300"/>
      <c r="AG161" s="300"/>
      <c r="AH161" s="299"/>
      <c r="AI161" s="300"/>
      <c r="AJ161" s="300"/>
      <c r="AK161" s="300"/>
      <c r="AL161" s="300"/>
      <c r="AM161" s="300"/>
      <c r="AN161" s="300"/>
      <c r="AO161" s="300"/>
      <c r="AP161" s="300"/>
      <c r="AQ161" s="300"/>
      <c r="AR161" s="300"/>
      <c r="AS161" s="300"/>
      <c r="AT161" s="300"/>
      <c r="AU161" s="300"/>
      <c r="AV161" s="300"/>
      <c r="AW161" s="300"/>
      <c r="AX161" s="300"/>
      <c r="AY161" s="300"/>
      <c r="AZ161" s="300"/>
      <c r="BA161" s="300"/>
      <c r="BB161" s="300"/>
      <c r="BC161" s="300"/>
      <c r="BD161" s="300"/>
      <c r="BE161" s="301"/>
      <c r="BF161" s="302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303"/>
      <c r="BQ161" s="303"/>
      <c r="BR161" s="303"/>
      <c r="BS161" s="303"/>
      <c r="BT161" s="303"/>
      <c r="BU161" s="303"/>
      <c r="BV161" s="303"/>
      <c r="BW161" s="303"/>
      <c r="BX161" s="303"/>
      <c r="BY161" s="304"/>
      <c r="BZ161" s="111"/>
      <c r="CA161" s="112"/>
      <c r="CB161" s="112"/>
      <c r="CC161" s="112"/>
      <c r="CD161" s="112"/>
      <c r="CE161" s="112"/>
      <c r="CF161" s="112"/>
      <c r="CG161" s="112"/>
      <c r="CH161" s="112"/>
      <c r="CI161" s="112"/>
      <c r="CJ161" s="112"/>
      <c r="CK161" s="112"/>
      <c r="CL161" s="112"/>
      <c r="CM161" s="112"/>
      <c r="CN161" s="112"/>
      <c r="CO161" s="112"/>
      <c r="CP161" s="112"/>
      <c r="CQ161" s="112"/>
      <c r="CR161" s="112"/>
      <c r="CS161" s="112"/>
      <c r="CT161" s="112"/>
      <c r="CU161" s="134"/>
    </row>
    <row r="162" spans="1:99" x14ac:dyDescent="0.25">
      <c r="A162" s="299"/>
      <c r="B162" s="300"/>
      <c r="C162" s="301"/>
      <c r="D162" s="299"/>
      <c r="E162" s="300"/>
      <c r="F162" s="300"/>
      <c r="G162" s="300"/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0"/>
      <c r="S162" s="300"/>
      <c r="T162" s="300"/>
      <c r="U162" s="300"/>
      <c r="V162" s="300"/>
      <c r="W162" s="300"/>
      <c r="X162" s="300"/>
      <c r="Y162" s="300"/>
      <c r="Z162" s="300"/>
      <c r="AA162" s="300"/>
      <c r="AB162" s="300"/>
      <c r="AC162" s="300"/>
      <c r="AD162" s="300"/>
      <c r="AE162" s="300"/>
      <c r="AF162" s="300"/>
      <c r="AG162" s="300"/>
      <c r="AH162" s="299"/>
      <c r="AI162" s="300"/>
      <c r="AJ162" s="300"/>
      <c r="AK162" s="300"/>
      <c r="AL162" s="300"/>
      <c r="AM162" s="300"/>
      <c r="AN162" s="300"/>
      <c r="AO162" s="300"/>
      <c r="AP162" s="300"/>
      <c r="AQ162" s="300"/>
      <c r="AR162" s="300"/>
      <c r="AS162" s="300"/>
      <c r="AT162" s="300"/>
      <c r="AU162" s="300"/>
      <c r="AV162" s="300"/>
      <c r="AW162" s="300"/>
      <c r="AX162" s="300"/>
      <c r="AY162" s="300"/>
      <c r="AZ162" s="300"/>
      <c r="BA162" s="300"/>
      <c r="BB162" s="300"/>
      <c r="BC162" s="300"/>
      <c r="BD162" s="300"/>
      <c r="BE162" s="301"/>
      <c r="BF162" s="302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303"/>
      <c r="BQ162" s="303"/>
      <c r="BR162" s="303"/>
      <c r="BS162" s="303"/>
      <c r="BT162" s="303"/>
      <c r="BU162" s="303"/>
      <c r="BV162" s="303"/>
      <c r="BW162" s="303"/>
      <c r="BX162" s="303"/>
      <c r="BY162" s="304"/>
      <c r="BZ162" s="111"/>
      <c r="CA162" s="112"/>
      <c r="CB162" s="112"/>
      <c r="CC162" s="112"/>
      <c r="CD162" s="112"/>
      <c r="CE162" s="112"/>
      <c r="CF162" s="112"/>
      <c r="CG162" s="112"/>
      <c r="CH162" s="112"/>
      <c r="CI162" s="112"/>
      <c r="CJ162" s="112"/>
      <c r="CK162" s="135"/>
      <c r="CL162" s="135"/>
      <c r="CM162" s="135"/>
      <c r="CN162" s="135"/>
      <c r="CO162" s="135"/>
      <c r="CP162" s="135"/>
      <c r="CQ162" s="135"/>
      <c r="CR162" s="135"/>
      <c r="CS162" s="67"/>
      <c r="CT162" s="67"/>
      <c r="CU162" s="134"/>
    </row>
    <row r="163" spans="1:99" x14ac:dyDescent="0.25">
      <c r="A163" s="299"/>
      <c r="B163" s="300"/>
      <c r="C163" s="301"/>
      <c r="D163" s="299"/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0"/>
      <c r="AF163" s="300"/>
      <c r="AG163" s="300"/>
      <c r="AH163" s="299"/>
      <c r="AI163" s="300"/>
      <c r="AJ163" s="300"/>
      <c r="AK163" s="300"/>
      <c r="AL163" s="300"/>
      <c r="AM163" s="300"/>
      <c r="AN163" s="300"/>
      <c r="AO163" s="300"/>
      <c r="AP163" s="300"/>
      <c r="AQ163" s="300"/>
      <c r="AR163" s="300"/>
      <c r="AS163" s="300"/>
      <c r="AT163" s="300"/>
      <c r="AU163" s="300"/>
      <c r="AV163" s="300"/>
      <c r="AW163" s="300"/>
      <c r="AX163" s="300"/>
      <c r="AY163" s="300"/>
      <c r="AZ163" s="300"/>
      <c r="BA163" s="300"/>
      <c r="BB163" s="300"/>
      <c r="BC163" s="300"/>
      <c r="BD163" s="300"/>
      <c r="BE163" s="301"/>
      <c r="BF163" s="302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303"/>
      <c r="BQ163" s="303"/>
      <c r="BR163" s="303"/>
      <c r="BS163" s="303"/>
      <c r="BT163" s="303"/>
      <c r="BU163" s="303"/>
      <c r="BV163" s="303"/>
      <c r="BW163" s="303"/>
      <c r="BX163" s="303"/>
      <c r="BY163" s="304"/>
      <c r="BZ163" s="111"/>
      <c r="CA163" s="112"/>
      <c r="CB163" s="112"/>
      <c r="CC163" s="112"/>
      <c r="CD163" s="112"/>
      <c r="CE163" s="112"/>
      <c r="CF163" s="112"/>
      <c r="CG163" s="112"/>
      <c r="CH163" s="112"/>
      <c r="CI163" s="112"/>
      <c r="CJ163" s="112"/>
      <c r="CK163" s="121"/>
      <c r="CL163" s="122"/>
      <c r="CM163" s="122"/>
      <c r="CN163" s="122"/>
      <c r="CO163" s="122"/>
      <c r="CP163" s="122"/>
      <c r="CQ163" s="122"/>
      <c r="CR163" s="122"/>
      <c r="CS163" s="136"/>
      <c r="CT163" s="136"/>
      <c r="CU163" s="137"/>
    </row>
    <row r="164" spans="1:99" x14ac:dyDescent="0.2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</row>
  </sheetData>
  <mergeCells count="882">
    <mergeCell ref="CK38:CU38"/>
    <mergeCell ref="A40:C40"/>
    <mergeCell ref="D40:L40"/>
    <mergeCell ref="M40:V40"/>
    <mergeCell ref="W40:AF40"/>
    <mergeCell ref="AG40:AO40"/>
    <mergeCell ref="AP40:AT40"/>
    <mergeCell ref="AU40:AX40"/>
    <mergeCell ref="AY40:BG40"/>
    <mergeCell ref="BH40:BP40"/>
    <mergeCell ref="BQ40:BY40"/>
    <mergeCell ref="BZ40:CJ40"/>
    <mergeCell ref="CK40:CU40"/>
    <mergeCell ref="AG36:AO36"/>
    <mergeCell ref="AP36:AT36"/>
    <mergeCell ref="AU36:AX36"/>
    <mergeCell ref="AY36:BG36"/>
    <mergeCell ref="BH36:BP36"/>
    <mergeCell ref="BQ36:BY36"/>
    <mergeCell ref="BZ36:CJ36"/>
    <mergeCell ref="CK36:CU36"/>
    <mergeCell ref="A39:C39"/>
    <mergeCell ref="D39:L39"/>
    <mergeCell ref="M39:V39"/>
    <mergeCell ref="W39:AF39"/>
    <mergeCell ref="AG39:AO39"/>
    <mergeCell ref="AP39:AT39"/>
    <mergeCell ref="AU39:AX39"/>
    <mergeCell ref="AY39:BG39"/>
    <mergeCell ref="BH39:BP39"/>
    <mergeCell ref="BQ39:BY39"/>
    <mergeCell ref="BZ39:CJ39"/>
    <mergeCell ref="CK39:CU39"/>
    <mergeCell ref="A38:C38"/>
    <mergeCell ref="D38:L38"/>
    <mergeCell ref="M38:V38"/>
    <mergeCell ref="W38:AF38"/>
    <mergeCell ref="CK14:CU14"/>
    <mergeCell ref="CK13:CU13"/>
    <mergeCell ref="CK12:CU12"/>
    <mergeCell ref="CK11:CU11"/>
    <mergeCell ref="CK10:CU10"/>
    <mergeCell ref="CK9:CU9"/>
    <mergeCell ref="CK7:CU7"/>
    <mergeCell ref="CK23:CU23"/>
    <mergeCell ref="CK22:CU22"/>
    <mergeCell ref="CK21:CU21"/>
    <mergeCell ref="CK20:CU20"/>
    <mergeCell ref="CK19:CU19"/>
    <mergeCell ref="CK18:CU18"/>
    <mergeCell ref="CK17:CU17"/>
    <mergeCell ref="CK16:CU16"/>
    <mergeCell ref="CK15:CU15"/>
    <mergeCell ref="CK8:CU8"/>
    <mergeCell ref="CK35:CU35"/>
    <mergeCell ref="CK34:CU34"/>
    <mergeCell ref="CK28:CU28"/>
    <mergeCell ref="CK27:CU27"/>
    <mergeCell ref="CK26:CU26"/>
    <mergeCell ref="A35:C35"/>
    <mergeCell ref="D35:L35"/>
    <mergeCell ref="M35:V35"/>
    <mergeCell ref="W35:AF35"/>
    <mergeCell ref="AG35:AO35"/>
    <mergeCell ref="AY35:BG35"/>
    <mergeCell ref="BH35:BP35"/>
    <mergeCell ref="BZ27:CJ27"/>
    <mergeCell ref="A27:C27"/>
    <mergeCell ref="D27:L27"/>
    <mergeCell ref="M27:V27"/>
    <mergeCell ref="W27:AF27"/>
    <mergeCell ref="AG27:AO27"/>
    <mergeCell ref="AP28:AX28"/>
    <mergeCell ref="AY28:BG28"/>
    <mergeCell ref="W32:AF32"/>
    <mergeCell ref="AG32:AO32"/>
    <mergeCell ref="A163:C163"/>
    <mergeCell ref="D163:AG163"/>
    <mergeCell ref="AH163:BE163"/>
    <mergeCell ref="BF163:BY163"/>
    <mergeCell ref="A161:C161"/>
    <mergeCell ref="D161:AG161"/>
    <mergeCell ref="AH161:BE161"/>
    <mergeCell ref="BF161:BY161"/>
    <mergeCell ref="A162:C162"/>
    <mergeCell ref="D162:AG162"/>
    <mergeCell ref="AH162:BE162"/>
    <mergeCell ref="BF162:BY162"/>
    <mergeCell ref="A158:C158"/>
    <mergeCell ref="D158:AG158"/>
    <mergeCell ref="AH158:BE158"/>
    <mergeCell ref="BF158:BY158"/>
    <mergeCell ref="A159:C159"/>
    <mergeCell ref="D159:AG159"/>
    <mergeCell ref="AH159:BE159"/>
    <mergeCell ref="BF159:BY159"/>
    <mergeCell ref="A160:C160"/>
    <mergeCell ref="D160:AG160"/>
    <mergeCell ref="AH160:BE160"/>
    <mergeCell ref="BF160:BY160"/>
    <mergeCell ref="A155:C155"/>
    <mergeCell ref="D155:AG155"/>
    <mergeCell ref="AH155:BE155"/>
    <mergeCell ref="BF155:BY155"/>
    <mergeCell ref="A156:C156"/>
    <mergeCell ref="D156:AG156"/>
    <mergeCell ref="AH156:BE156"/>
    <mergeCell ref="BF156:BY156"/>
    <mergeCell ref="A157:C157"/>
    <mergeCell ref="D157:AG157"/>
    <mergeCell ref="AH157:BE157"/>
    <mergeCell ref="BF157:BY157"/>
    <mergeCell ref="A154:C154"/>
    <mergeCell ref="D154:AG154"/>
    <mergeCell ref="AH154:BE154"/>
    <mergeCell ref="BF154:BY154"/>
    <mergeCell ref="A149:C149"/>
    <mergeCell ref="D149:AB149"/>
    <mergeCell ref="AC149:AV149"/>
    <mergeCell ref="AW149:BM149"/>
    <mergeCell ref="BN149:CD149"/>
    <mergeCell ref="A148:C148"/>
    <mergeCell ref="D148:AB148"/>
    <mergeCell ref="AC148:AV148"/>
    <mergeCell ref="AW148:BM148"/>
    <mergeCell ref="BN148:CD148"/>
    <mergeCell ref="A147:C147"/>
    <mergeCell ref="D147:AB147"/>
    <mergeCell ref="AC147:AV147"/>
    <mergeCell ref="AW147:BM147"/>
    <mergeCell ref="BN147:CD147"/>
    <mergeCell ref="A146:C146"/>
    <mergeCell ref="D146:AB146"/>
    <mergeCell ref="AC146:AV146"/>
    <mergeCell ref="AW146:BM146"/>
    <mergeCell ref="BN146:CD146"/>
    <mergeCell ref="A145:C145"/>
    <mergeCell ref="D145:AB145"/>
    <mergeCell ref="AC145:AV145"/>
    <mergeCell ref="AW145:BM145"/>
    <mergeCell ref="BN145:CD145"/>
    <mergeCell ref="A144:C144"/>
    <mergeCell ref="D144:AB144"/>
    <mergeCell ref="AC144:AV144"/>
    <mergeCell ref="AW144:BM144"/>
    <mergeCell ref="BN144:CD144"/>
    <mergeCell ref="A143:C143"/>
    <mergeCell ref="D143:AB143"/>
    <mergeCell ref="AC143:AV143"/>
    <mergeCell ref="AW143:BM143"/>
    <mergeCell ref="BN143:CD143"/>
    <mergeCell ref="A142:C142"/>
    <mergeCell ref="D142:AB142"/>
    <mergeCell ref="AC142:AV142"/>
    <mergeCell ref="AW142:BM142"/>
    <mergeCell ref="BN142:CD142"/>
    <mergeCell ref="A141:C141"/>
    <mergeCell ref="D141:AB141"/>
    <mergeCell ref="AC141:AV141"/>
    <mergeCell ref="AW141:BM141"/>
    <mergeCell ref="BN141:CD141"/>
    <mergeCell ref="A140:C140"/>
    <mergeCell ref="D140:AB140"/>
    <mergeCell ref="AC140:AV140"/>
    <mergeCell ref="AW140:BM140"/>
    <mergeCell ref="BN140:CD140"/>
    <mergeCell ref="A139:C139"/>
    <mergeCell ref="D139:AB139"/>
    <mergeCell ref="AC139:AV139"/>
    <mergeCell ref="AW139:BM139"/>
    <mergeCell ref="BN139:CD139"/>
    <mergeCell ref="A138:C138"/>
    <mergeCell ref="D138:AB138"/>
    <mergeCell ref="AC138:AV138"/>
    <mergeCell ref="AW138:BM138"/>
    <mergeCell ref="BN138:CD138"/>
    <mergeCell ref="A132:C132"/>
    <mergeCell ref="D132:W132"/>
    <mergeCell ref="X132:AO132"/>
    <mergeCell ref="AP132:BE132"/>
    <mergeCell ref="BF132:BU132"/>
    <mergeCell ref="BV132:CH132"/>
    <mergeCell ref="A131:C131"/>
    <mergeCell ref="D131:W131"/>
    <mergeCell ref="X131:AO131"/>
    <mergeCell ref="AP131:BE131"/>
    <mergeCell ref="BF131:BU131"/>
    <mergeCell ref="BV131:CH131"/>
    <mergeCell ref="A130:C130"/>
    <mergeCell ref="D130:W130"/>
    <mergeCell ref="X130:AO130"/>
    <mergeCell ref="AP130:BE130"/>
    <mergeCell ref="BF130:BU130"/>
    <mergeCell ref="BV130:CH130"/>
    <mergeCell ref="A129:C129"/>
    <mergeCell ref="D129:W129"/>
    <mergeCell ref="X129:AO129"/>
    <mergeCell ref="AP129:BE129"/>
    <mergeCell ref="BF129:BU129"/>
    <mergeCell ref="BV129:CH129"/>
    <mergeCell ref="A128:C128"/>
    <mergeCell ref="D128:W128"/>
    <mergeCell ref="X128:AO128"/>
    <mergeCell ref="AP128:BE128"/>
    <mergeCell ref="BF128:BU128"/>
    <mergeCell ref="BV128:CH128"/>
    <mergeCell ref="A127:C127"/>
    <mergeCell ref="D127:W127"/>
    <mergeCell ref="X127:AO127"/>
    <mergeCell ref="AP127:BE127"/>
    <mergeCell ref="BF127:BU127"/>
    <mergeCell ref="BV127:CH127"/>
    <mergeCell ref="A126:C126"/>
    <mergeCell ref="D126:W126"/>
    <mergeCell ref="X126:AO126"/>
    <mergeCell ref="AP126:BE126"/>
    <mergeCell ref="BF126:BU126"/>
    <mergeCell ref="BV126:CH126"/>
    <mergeCell ref="A125:C125"/>
    <mergeCell ref="D125:W125"/>
    <mergeCell ref="X125:AO125"/>
    <mergeCell ref="AP125:BE125"/>
    <mergeCell ref="BF125:BU125"/>
    <mergeCell ref="BV125:CH125"/>
    <mergeCell ref="A124:C124"/>
    <mergeCell ref="D124:W124"/>
    <mergeCell ref="X124:AO124"/>
    <mergeCell ref="AP124:BE124"/>
    <mergeCell ref="BF124:BU124"/>
    <mergeCell ref="BV124:CH124"/>
    <mergeCell ref="A123:C123"/>
    <mergeCell ref="D123:W123"/>
    <mergeCell ref="X123:AO123"/>
    <mergeCell ref="AP123:BE123"/>
    <mergeCell ref="BF123:BU123"/>
    <mergeCell ref="BV123:CH123"/>
    <mergeCell ref="A122:C122"/>
    <mergeCell ref="D122:W122"/>
    <mergeCell ref="X122:AO122"/>
    <mergeCell ref="AP122:BE122"/>
    <mergeCell ref="BF122:BU122"/>
    <mergeCell ref="BV122:CH122"/>
    <mergeCell ref="A121:C121"/>
    <mergeCell ref="D121:W121"/>
    <mergeCell ref="X121:AO121"/>
    <mergeCell ref="AP121:BE121"/>
    <mergeCell ref="BF121:BU121"/>
    <mergeCell ref="BV121:CH121"/>
    <mergeCell ref="BZ115:CJ115"/>
    <mergeCell ref="A116:C116"/>
    <mergeCell ref="D116:T116"/>
    <mergeCell ref="U116:AK116"/>
    <mergeCell ref="AL116:AY116"/>
    <mergeCell ref="AZ116:BN116"/>
    <mergeCell ref="BO116:BY116"/>
    <mergeCell ref="BZ116:CJ116"/>
    <mergeCell ref="A115:C115"/>
    <mergeCell ref="D115:T115"/>
    <mergeCell ref="U115:AK115"/>
    <mergeCell ref="AL115:AY115"/>
    <mergeCell ref="AZ115:BN115"/>
    <mergeCell ref="BO115:BY115"/>
    <mergeCell ref="BZ113:CJ113"/>
    <mergeCell ref="A114:C114"/>
    <mergeCell ref="D114:T114"/>
    <mergeCell ref="U114:AK114"/>
    <mergeCell ref="AL114:AY114"/>
    <mergeCell ref="AZ114:BN114"/>
    <mergeCell ref="BO114:BY114"/>
    <mergeCell ref="BZ114:CJ114"/>
    <mergeCell ref="A113:C113"/>
    <mergeCell ref="D113:T113"/>
    <mergeCell ref="U113:AK113"/>
    <mergeCell ref="AL113:AY113"/>
    <mergeCell ref="AZ113:BN113"/>
    <mergeCell ref="BO113:BY113"/>
    <mergeCell ref="BZ111:CJ111"/>
    <mergeCell ref="A112:C112"/>
    <mergeCell ref="D112:T112"/>
    <mergeCell ref="U112:AK112"/>
    <mergeCell ref="AL112:AY112"/>
    <mergeCell ref="AZ112:BN112"/>
    <mergeCell ref="BO112:BY112"/>
    <mergeCell ref="BZ112:CJ112"/>
    <mergeCell ref="A111:C111"/>
    <mergeCell ref="D111:T111"/>
    <mergeCell ref="U111:AK111"/>
    <mergeCell ref="AL111:AY111"/>
    <mergeCell ref="AZ111:BN111"/>
    <mergeCell ref="BO111:BY111"/>
    <mergeCell ref="BZ109:CJ109"/>
    <mergeCell ref="A110:C110"/>
    <mergeCell ref="D110:T110"/>
    <mergeCell ref="U110:AK110"/>
    <mergeCell ref="AL110:AY110"/>
    <mergeCell ref="AZ110:BN110"/>
    <mergeCell ref="BO110:BY110"/>
    <mergeCell ref="BZ110:CJ110"/>
    <mergeCell ref="A109:C109"/>
    <mergeCell ref="D109:T109"/>
    <mergeCell ref="U109:AK109"/>
    <mergeCell ref="AL109:AY109"/>
    <mergeCell ref="AZ109:BN109"/>
    <mergeCell ref="BO109:BY109"/>
    <mergeCell ref="BZ107:CJ107"/>
    <mergeCell ref="A108:C108"/>
    <mergeCell ref="D108:T108"/>
    <mergeCell ref="U108:AK108"/>
    <mergeCell ref="AL108:AY108"/>
    <mergeCell ref="AZ108:BN108"/>
    <mergeCell ref="BO108:BY108"/>
    <mergeCell ref="BZ108:CJ108"/>
    <mergeCell ref="A107:C107"/>
    <mergeCell ref="D107:T107"/>
    <mergeCell ref="U107:AK107"/>
    <mergeCell ref="AL107:AY107"/>
    <mergeCell ref="AZ107:BN107"/>
    <mergeCell ref="BO107:BY107"/>
    <mergeCell ref="BO105:BY105"/>
    <mergeCell ref="BZ105:CJ105"/>
    <mergeCell ref="A106:C106"/>
    <mergeCell ref="D106:T106"/>
    <mergeCell ref="U106:AK106"/>
    <mergeCell ref="AL106:AY106"/>
    <mergeCell ref="AZ106:BN106"/>
    <mergeCell ref="BO106:BY106"/>
    <mergeCell ref="BZ106:CJ106"/>
    <mergeCell ref="A96:D96"/>
    <mergeCell ref="E96:AZ96"/>
    <mergeCell ref="A93:D93"/>
    <mergeCell ref="E93:AZ93"/>
    <mergeCell ref="A94:D94"/>
    <mergeCell ref="E94:AZ94"/>
    <mergeCell ref="A105:C105"/>
    <mergeCell ref="D105:T105"/>
    <mergeCell ref="U105:AK105"/>
    <mergeCell ref="AL105:AY105"/>
    <mergeCell ref="AZ105:BN105"/>
    <mergeCell ref="A91:D91"/>
    <mergeCell ref="E91:AZ91"/>
    <mergeCell ref="A92:D92"/>
    <mergeCell ref="E92:AZ92"/>
    <mergeCell ref="A89:D89"/>
    <mergeCell ref="E89:AZ89"/>
    <mergeCell ref="A90:D90"/>
    <mergeCell ref="E90:AZ90"/>
    <mergeCell ref="A95:D95"/>
    <mergeCell ref="E95:AZ95"/>
    <mergeCell ref="A83:D83"/>
    <mergeCell ref="E83:AP83"/>
    <mergeCell ref="AQ83:BV83"/>
    <mergeCell ref="A84:D84"/>
    <mergeCell ref="E84:AP84"/>
    <mergeCell ref="AQ84:BV84"/>
    <mergeCell ref="A81:D81"/>
    <mergeCell ref="E81:AP81"/>
    <mergeCell ref="AQ81:BV81"/>
    <mergeCell ref="A82:D82"/>
    <mergeCell ref="E82:AP82"/>
    <mergeCell ref="AQ82:BV82"/>
    <mergeCell ref="A79:D79"/>
    <mergeCell ref="E79:AP79"/>
    <mergeCell ref="AQ79:BV79"/>
    <mergeCell ref="A80:D80"/>
    <mergeCell ref="E80:AP80"/>
    <mergeCell ref="AQ80:BV80"/>
    <mergeCell ref="A77:D77"/>
    <mergeCell ref="E77:AP77"/>
    <mergeCell ref="AQ77:BV77"/>
    <mergeCell ref="A78:D78"/>
    <mergeCell ref="E78:AP78"/>
    <mergeCell ref="AQ78:BV78"/>
    <mergeCell ref="X72:AE72"/>
    <mergeCell ref="AF72:AM72"/>
    <mergeCell ref="A76:D76"/>
    <mergeCell ref="E76:AP76"/>
    <mergeCell ref="AQ76:BV76"/>
    <mergeCell ref="BR68:CF68"/>
    <mergeCell ref="A71:C71"/>
    <mergeCell ref="D71:W71"/>
    <mergeCell ref="X71:AE71"/>
    <mergeCell ref="AF71:AM71"/>
    <mergeCell ref="AN71:BB71"/>
    <mergeCell ref="BC71:BQ71"/>
    <mergeCell ref="BR71:CF71"/>
    <mergeCell ref="A68:C68"/>
    <mergeCell ref="D68:W68"/>
    <mergeCell ref="X68:AE68"/>
    <mergeCell ref="AF68:AM68"/>
    <mergeCell ref="AN68:BB68"/>
    <mergeCell ref="BC68:BQ68"/>
    <mergeCell ref="A70:C70"/>
    <mergeCell ref="A69:C69"/>
    <mergeCell ref="D70:W70"/>
    <mergeCell ref="X70:AE70"/>
    <mergeCell ref="AF70:AM70"/>
    <mergeCell ref="BR66:CF66"/>
    <mergeCell ref="A67:C67"/>
    <mergeCell ref="D67:W67"/>
    <mergeCell ref="X67:AE67"/>
    <mergeCell ref="AF67:AM67"/>
    <mergeCell ref="AN67:BB67"/>
    <mergeCell ref="BC67:BQ67"/>
    <mergeCell ref="BR67:CF67"/>
    <mergeCell ref="A66:C66"/>
    <mergeCell ref="D66:W66"/>
    <mergeCell ref="X66:AE66"/>
    <mergeCell ref="AF66:AM66"/>
    <mergeCell ref="AN66:BB66"/>
    <mergeCell ref="BC66:BQ66"/>
    <mergeCell ref="BR64:CF64"/>
    <mergeCell ref="A65:C65"/>
    <mergeCell ref="D65:W65"/>
    <mergeCell ref="X65:AE65"/>
    <mergeCell ref="AF65:AM65"/>
    <mergeCell ref="AN65:BB65"/>
    <mergeCell ref="BC65:BQ65"/>
    <mergeCell ref="BR65:CF65"/>
    <mergeCell ref="A64:C64"/>
    <mergeCell ref="D64:W64"/>
    <mergeCell ref="X64:AE64"/>
    <mergeCell ref="AF64:AM64"/>
    <mergeCell ref="AN64:BB64"/>
    <mergeCell ref="BC64:BQ64"/>
    <mergeCell ref="BR62:CF62"/>
    <mergeCell ref="A63:C63"/>
    <mergeCell ref="D63:W63"/>
    <mergeCell ref="X63:AE63"/>
    <mergeCell ref="AF63:AM63"/>
    <mergeCell ref="AN63:BB63"/>
    <mergeCell ref="BC63:BQ63"/>
    <mergeCell ref="BR63:CF63"/>
    <mergeCell ref="A62:C62"/>
    <mergeCell ref="D62:W62"/>
    <mergeCell ref="X62:AE62"/>
    <mergeCell ref="AF62:AM62"/>
    <mergeCell ref="AN62:BB62"/>
    <mergeCell ref="BC62:BQ62"/>
    <mergeCell ref="BR60:CF60"/>
    <mergeCell ref="A61:C61"/>
    <mergeCell ref="D61:W61"/>
    <mergeCell ref="X61:AE61"/>
    <mergeCell ref="AF61:AM61"/>
    <mergeCell ref="AN61:BB61"/>
    <mergeCell ref="BC61:BQ61"/>
    <mergeCell ref="BR61:CF61"/>
    <mergeCell ref="A60:C60"/>
    <mergeCell ref="D60:W60"/>
    <mergeCell ref="X60:AE60"/>
    <mergeCell ref="AF60:AM60"/>
    <mergeCell ref="AN60:BB60"/>
    <mergeCell ref="BC60:BQ60"/>
    <mergeCell ref="BR58:CF58"/>
    <mergeCell ref="A59:C59"/>
    <mergeCell ref="D59:W59"/>
    <mergeCell ref="X59:AE59"/>
    <mergeCell ref="AF59:AM59"/>
    <mergeCell ref="AN59:BB59"/>
    <mergeCell ref="BC59:BQ59"/>
    <mergeCell ref="BR59:CF59"/>
    <mergeCell ref="A58:C58"/>
    <mergeCell ref="D58:W58"/>
    <mergeCell ref="X58:AE58"/>
    <mergeCell ref="AF58:AM58"/>
    <mergeCell ref="AN58:BB58"/>
    <mergeCell ref="BC58:BQ58"/>
    <mergeCell ref="BR56:CF56"/>
    <mergeCell ref="A57:C57"/>
    <mergeCell ref="D57:W57"/>
    <mergeCell ref="X57:AE57"/>
    <mergeCell ref="AF57:AM57"/>
    <mergeCell ref="AN57:BB57"/>
    <mergeCell ref="BC57:BQ57"/>
    <mergeCell ref="BR57:CF57"/>
    <mergeCell ref="A56:C56"/>
    <mergeCell ref="D56:W56"/>
    <mergeCell ref="X56:AE56"/>
    <mergeCell ref="AF56:AM56"/>
    <mergeCell ref="AN56:BB56"/>
    <mergeCell ref="BC56:BQ56"/>
    <mergeCell ref="A55:C55"/>
    <mergeCell ref="D55:W55"/>
    <mergeCell ref="X55:AE55"/>
    <mergeCell ref="AF55:AM55"/>
    <mergeCell ref="AN55:BB55"/>
    <mergeCell ref="BC55:BQ55"/>
    <mergeCell ref="A54:C54"/>
    <mergeCell ref="D54:W54"/>
    <mergeCell ref="X54:AE54"/>
    <mergeCell ref="AF54:AM54"/>
    <mergeCell ref="AN54:BB54"/>
    <mergeCell ref="BC54:BQ54"/>
    <mergeCell ref="A53:C53"/>
    <mergeCell ref="D53:W53"/>
    <mergeCell ref="X53:AE53"/>
    <mergeCell ref="AF53:AM53"/>
    <mergeCell ref="AN53:BB53"/>
    <mergeCell ref="BC53:BQ53"/>
    <mergeCell ref="A52:C52"/>
    <mergeCell ref="D52:W52"/>
    <mergeCell ref="X52:AE52"/>
    <mergeCell ref="AF52:AM52"/>
    <mergeCell ref="AN52:BB52"/>
    <mergeCell ref="BC52:BQ52"/>
    <mergeCell ref="A51:C51"/>
    <mergeCell ref="D51:W51"/>
    <mergeCell ref="X51:AM51"/>
    <mergeCell ref="AN51:BB51"/>
    <mergeCell ref="BC51:BQ51"/>
    <mergeCell ref="BR51:CF51"/>
    <mergeCell ref="A50:C50"/>
    <mergeCell ref="D50:W50"/>
    <mergeCell ref="X50:AM50"/>
    <mergeCell ref="AN50:BB50"/>
    <mergeCell ref="BC50:BQ50"/>
    <mergeCell ref="BR50:CF50"/>
    <mergeCell ref="A45:C45"/>
    <mergeCell ref="A44:C44"/>
    <mergeCell ref="A49:C49"/>
    <mergeCell ref="D49:W49"/>
    <mergeCell ref="X49:AM49"/>
    <mergeCell ref="AN49:BB49"/>
    <mergeCell ref="BC49:BQ49"/>
    <mergeCell ref="BR49:CF49"/>
    <mergeCell ref="A48:C48"/>
    <mergeCell ref="D48:W48"/>
    <mergeCell ref="X48:AM48"/>
    <mergeCell ref="AN48:BB48"/>
    <mergeCell ref="BC48:BQ48"/>
    <mergeCell ref="BR48:CF48"/>
    <mergeCell ref="A47:C47"/>
    <mergeCell ref="D47:W47"/>
    <mergeCell ref="X47:AM47"/>
    <mergeCell ref="AN47:BB47"/>
    <mergeCell ref="BC47:BQ47"/>
    <mergeCell ref="BR47:CF47"/>
    <mergeCell ref="A46:C46"/>
    <mergeCell ref="D46:W46"/>
    <mergeCell ref="X46:AM46"/>
    <mergeCell ref="AN46:BB46"/>
    <mergeCell ref="BC46:BQ46"/>
    <mergeCell ref="BR46:CF46"/>
    <mergeCell ref="AP32:AX32"/>
    <mergeCell ref="AY32:BG32"/>
    <mergeCell ref="BH32:BP32"/>
    <mergeCell ref="BQ32:BY32"/>
    <mergeCell ref="A43:C43"/>
    <mergeCell ref="D43:W43"/>
    <mergeCell ref="X43:AM43"/>
    <mergeCell ref="AN43:BB43"/>
    <mergeCell ref="BC43:BQ43"/>
    <mergeCell ref="BR43:CF43"/>
    <mergeCell ref="A42:C42"/>
    <mergeCell ref="D42:W42"/>
    <mergeCell ref="X42:AM42"/>
    <mergeCell ref="AN42:BB42"/>
    <mergeCell ref="BC42:BQ42"/>
    <mergeCell ref="BR42:CF42"/>
    <mergeCell ref="BQ35:BY35"/>
    <mergeCell ref="BZ35:CJ35"/>
    <mergeCell ref="A36:C36"/>
    <mergeCell ref="D36:L36"/>
    <mergeCell ref="M36:V36"/>
    <mergeCell ref="W36:AF36"/>
    <mergeCell ref="BZ32:CJ32"/>
    <mergeCell ref="A33:C33"/>
    <mergeCell ref="D33:L33"/>
    <mergeCell ref="M33:V33"/>
    <mergeCell ref="A34:C34"/>
    <mergeCell ref="D34:L34"/>
    <mergeCell ref="M34:V34"/>
    <mergeCell ref="W34:AF34"/>
    <mergeCell ref="AG34:AO34"/>
    <mergeCell ref="AP34:AX34"/>
    <mergeCell ref="AY34:BG34"/>
    <mergeCell ref="BH34:BP34"/>
    <mergeCell ref="BQ34:BY34"/>
    <mergeCell ref="BZ34:CJ34"/>
    <mergeCell ref="W33:AF33"/>
    <mergeCell ref="AG33:AO33"/>
    <mergeCell ref="AP33:AX33"/>
    <mergeCell ref="AY33:BG33"/>
    <mergeCell ref="BH33:BP33"/>
    <mergeCell ref="BQ33:BY33"/>
    <mergeCell ref="BZ33:CJ33"/>
    <mergeCell ref="A32:C32"/>
    <mergeCell ref="D32:L32"/>
    <mergeCell ref="M32:V32"/>
    <mergeCell ref="BH28:BP28"/>
    <mergeCell ref="BQ28:BY28"/>
    <mergeCell ref="BZ28:CJ28"/>
    <mergeCell ref="AY26:BG26"/>
    <mergeCell ref="BH26:BP26"/>
    <mergeCell ref="BQ26:BY26"/>
    <mergeCell ref="BZ26:CJ26"/>
    <mergeCell ref="AP27:AX27"/>
    <mergeCell ref="AY27:BG27"/>
    <mergeCell ref="BH27:BP27"/>
    <mergeCell ref="BQ27:BY27"/>
    <mergeCell ref="AP26:AX26"/>
    <mergeCell ref="A28:C28"/>
    <mergeCell ref="D28:L28"/>
    <mergeCell ref="M28:V28"/>
    <mergeCell ref="W28:AF28"/>
    <mergeCell ref="AG28:AO28"/>
    <mergeCell ref="A26:C26"/>
    <mergeCell ref="D26:L26"/>
    <mergeCell ref="M26:V26"/>
    <mergeCell ref="W26:AF26"/>
    <mergeCell ref="AG26:AO26"/>
    <mergeCell ref="CK24:CU24"/>
    <mergeCell ref="A25:C25"/>
    <mergeCell ref="D25:L25"/>
    <mergeCell ref="M25:V25"/>
    <mergeCell ref="W25:AF25"/>
    <mergeCell ref="AG25:AO25"/>
    <mergeCell ref="AP25:AT25"/>
    <mergeCell ref="A24:C24"/>
    <mergeCell ref="D24:L24"/>
    <mergeCell ref="M24:V24"/>
    <mergeCell ref="W24:AF24"/>
    <mergeCell ref="AG24:AO24"/>
    <mergeCell ref="AP24:AT24"/>
    <mergeCell ref="AU24:AX24"/>
    <mergeCell ref="AY24:BG24"/>
    <mergeCell ref="BH24:BP24"/>
    <mergeCell ref="BQ24:BY24"/>
    <mergeCell ref="BZ24:CJ24"/>
    <mergeCell ref="CK25:CU25"/>
    <mergeCell ref="AU25:AX25"/>
    <mergeCell ref="AY25:BG25"/>
    <mergeCell ref="BH25:BP25"/>
    <mergeCell ref="BQ25:BY25"/>
    <mergeCell ref="BQ22:BY22"/>
    <mergeCell ref="BZ22:CJ22"/>
    <mergeCell ref="A22:C22"/>
    <mergeCell ref="D22:L22"/>
    <mergeCell ref="M22:V22"/>
    <mergeCell ref="W22:AF22"/>
    <mergeCell ref="AG22:AO22"/>
    <mergeCell ref="BZ25:CJ25"/>
    <mergeCell ref="AY23:BG23"/>
    <mergeCell ref="BH23:BP23"/>
    <mergeCell ref="BQ23:BY23"/>
    <mergeCell ref="BZ23:CJ23"/>
    <mergeCell ref="A23:C23"/>
    <mergeCell ref="D23:L23"/>
    <mergeCell ref="M23:V23"/>
    <mergeCell ref="W23:AF23"/>
    <mergeCell ref="AG23:AO23"/>
    <mergeCell ref="A20:C20"/>
    <mergeCell ref="D20:L20"/>
    <mergeCell ref="M20:V20"/>
    <mergeCell ref="W20:AF20"/>
    <mergeCell ref="AG20:AO20"/>
    <mergeCell ref="AY21:BG21"/>
    <mergeCell ref="BH21:BP21"/>
    <mergeCell ref="BQ21:BY21"/>
    <mergeCell ref="BZ21:CJ21"/>
    <mergeCell ref="A21:C21"/>
    <mergeCell ref="D21:L21"/>
    <mergeCell ref="M21:V21"/>
    <mergeCell ref="W21:AF21"/>
    <mergeCell ref="AG21:AO21"/>
    <mergeCell ref="AP17:AX17"/>
    <mergeCell ref="AY19:BG19"/>
    <mergeCell ref="BH19:BP19"/>
    <mergeCell ref="BQ19:BY19"/>
    <mergeCell ref="BZ19:CJ19"/>
    <mergeCell ref="A19:C19"/>
    <mergeCell ref="D19:L19"/>
    <mergeCell ref="M19:V19"/>
    <mergeCell ref="W19:AF19"/>
    <mergeCell ref="AG19:AO19"/>
    <mergeCell ref="AY15:BG15"/>
    <mergeCell ref="BH15:BP15"/>
    <mergeCell ref="BQ15:BY15"/>
    <mergeCell ref="BZ15:CJ15"/>
    <mergeCell ref="AP15:AX15"/>
    <mergeCell ref="A18:C18"/>
    <mergeCell ref="D18:L18"/>
    <mergeCell ref="M18:V18"/>
    <mergeCell ref="W18:AF18"/>
    <mergeCell ref="AG18:AO18"/>
    <mergeCell ref="A17:C17"/>
    <mergeCell ref="D17:L17"/>
    <mergeCell ref="M17:V17"/>
    <mergeCell ref="W17:AF17"/>
    <mergeCell ref="AG17:AO17"/>
    <mergeCell ref="AP18:AX18"/>
    <mergeCell ref="AY18:BG18"/>
    <mergeCell ref="BH18:BP18"/>
    <mergeCell ref="BQ18:BY18"/>
    <mergeCell ref="BZ18:CJ18"/>
    <mergeCell ref="AY17:BG17"/>
    <mergeCell ref="BH17:BP17"/>
    <mergeCell ref="BQ17:BY17"/>
    <mergeCell ref="BZ17:CJ17"/>
    <mergeCell ref="A16:C16"/>
    <mergeCell ref="D16:L16"/>
    <mergeCell ref="M16:V16"/>
    <mergeCell ref="W16:AF16"/>
    <mergeCell ref="AG16:AO16"/>
    <mergeCell ref="A15:C15"/>
    <mergeCell ref="D15:L15"/>
    <mergeCell ref="M15:V15"/>
    <mergeCell ref="W15:AF15"/>
    <mergeCell ref="AG15:AO15"/>
    <mergeCell ref="A14:C14"/>
    <mergeCell ref="D14:L14"/>
    <mergeCell ref="M14:V14"/>
    <mergeCell ref="W14:AF14"/>
    <mergeCell ref="AG14:AO14"/>
    <mergeCell ref="A13:C13"/>
    <mergeCell ref="D13:L13"/>
    <mergeCell ref="M13:V13"/>
    <mergeCell ref="W13:AF13"/>
    <mergeCell ref="AG13:AO13"/>
    <mergeCell ref="A9:C9"/>
    <mergeCell ref="D9:L9"/>
    <mergeCell ref="M9:V9"/>
    <mergeCell ref="W9:AF9"/>
    <mergeCell ref="AG9:AO9"/>
    <mergeCell ref="BZ12:CJ12"/>
    <mergeCell ref="AY11:BG11"/>
    <mergeCell ref="BH11:BP11"/>
    <mergeCell ref="BQ11:BY11"/>
    <mergeCell ref="BZ11:CJ11"/>
    <mergeCell ref="AP11:AX11"/>
    <mergeCell ref="BQ7:BY7"/>
    <mergeCell ref="BZ7:CJ7"/>
    <mergeCell ref="A1:CU1"/>
    <mergeCell ref="A2:CU2"/>
    <mergeCell ref="A3:CU3"/>
    <mergeCell ref="A5:CU5"/>
    <mergeCell ref="A7:C7"/>
    <mergeCell ref="D7:L7"/>
    <mergeCell ref="M7:V7"/>
    <mergeCell ref="W7:AF7"/>
    <mergeCell ref="AG7:AO7"/>
    <mergeCell ref="AP7:AX7"/>
    <mergeCell ref="A8:C8"/>
    <mergeCell ref="D8:L8"/>
    <mergeCell ref="AP8:AX8"/>
    <mergeCell ref="AY8:BG8"/>
    <mergeCell ref="AY29:BG29"/>
    <mergeCell ref="BH29:BP29"/>
    <mergeCell ref="AP29:AX29"/>
    <mergeCell ref="AY7:BG7"/>
    <mergeCell ref="BH7:BP7"/>
    <mergeCell ref="A12:C12"/>
    <mergeCell ref="D12:L12"/>
    <mergeCell ref="M12:V12"/>
    <mergeCell ref="W12:AF12"/>
    <mergeCell ref="AG12:AO12"/>
    <mergeCell ref="A11:C11"/>
    <mergeCell ref="D11:L11"/>
    <mergeCell ref="M11:V11"/>
    <mergeCell ref="W11:AF11"/>
    <mergeCell ref="AG11:AO11"/>
    <mergeCell ref="A10:C10"/>
    <mergeCell ref="D10:L10"/>
    <mergeCell ref="M10:V10"/>
    <mergeCell ref="W10:AF10"/>
    <mergeCell ref="AG10:AO10"/>
    <mergeCell ref="AP12:AX12"/>
    <mergeCell ref="AY12:BG12"/>
    <mergeCell ref="BH12:BP12"/>
    <mergeCell ref="BQ12:BY12"/>
    <mergeCell ref="BH8:BP8"/>
    <mergeCell ref="BZ29:CJ29"/>
    <mergeCell ref="M8:V8"/>
    <mergeCell ref="W8:AF8"/>
    <mergeCell ref="AG8:AO8"/>
    <mergeCell ref="AP14:AX14"/>
    <mergeCell ref="AY14:BG14"/>
    <mergeCell ref="BH14:BP14"/>
    <mergeCell ref="BQ14:BY14"/>
    <mergeCell ref="BZ14:CJ14"/>
    <mergeCell ref="AY13:BG13"/>
    <mergeCell ref="BH13:BP13"/>
    <mergeCell ref="BQ13:BY13"/>
    <mergeCell ref="BZ13:CJ13"/>
    <mergeCell ref="AP13:AX13"/>
    <mergeCell ref="AP16:AX16"/>
    <mergeCell ref="AY16:BG16"/>
    <mergeCell ref="BH16:BP16"/>
    <mergeCell ref="BQ16:BY16"/>
    <mergeCell ref="BZ16:CJ16"/>
    <mergeCell ref="BQ8:BY8"/>
    <mergeCell ref="BZ8:CJ8"/>
    <mergeCell ref="AP10:AX10"/>
    <mergeCell ref="AY10:BG10"/>
    <mergeCell ref="BH10:BP10"/>
    <mergeCell ref="BQ10:BY10"/>
    <mergeCell ref="BZ10:CJ10"/>
    <mergeCell ref="AY9:BG9"/>
    <mergeCell ref="BH9:BP9"/>
    <mergeCell ref="BQ9:BY9"/>
    <mergeCell ref="BZ9:CJ9"/>
    <mergeCell ref="AP9:AX9"/>
    <mergeCell ref="A31:C31"/>
    <mergeCell ref="D31:L31"/>
    <mergeCell ref="M31:V31"/>
    <mergeCell ref="W31:AF31"/>
    <mergeCell ref="AG31:AO31"/>
    <mergeCell ref="A29:C29"/>
    <mergeCell ref="D29:L29"/>
    <mergeCell ref="M29:V29"/>
    <mergeCell ref="W29:AF29"/>
    <mergeCell ref="AG29:AO29"/>
    <mergeCell ref="A30:C30"/>
    <mergeCell ref="D30:L30"/>
    <mergeCell ref="M30:V30"/>
    <mergeCell ref="W30:AF30"/>
    <mergeCell ref="AG30:AO30"/>
    <mergeCell ref="AN70:BB70"/>
    <mergeCell ref="BC70:BQ70"/>
    <mergeCell ref="BR70:CF70"/>
    <mergeCell ref="D69:W69"/>
    <mergeCell ref="X69:AE69"/>
    <mergeCell ref="AF69:AM69"/>
    <mergeCell ref="AN69:BB69"/>
    <mergeCell ref="BC69:BQ69"/>
    <mergeCell ref="BR69:CF69"/>
    <mergeCell ref="BR55:CF55"/>
    <mergeCell ref="BQ37:BY37"/>
    <mergeCell ref="BZ37:CJ37"/>
    <mergeCell ref="D45:W45"/>
    <mergeCell ref="X45:AM45"/>
    <mergeCell ref="AN45:BB45"/>
    <mergeCell ref="BC45:BQ45"/>
    <mergeCell ref="BR45:CF45"/>
    <mergeCell ref="D44:W44"/>
    <mergeCell ref="X44:AM44"/>
    <mergeCell ref="AN44:BB44"/>
    <mergeCell ref="BC44:BQ44"/>
    <mergeCell ref="BR44:CF44"/>
    <mergeCell ref="BR54:CF54"/>
    <mergeCell ref="BR52:CF52"/>
    <mergeCell ref="BR53:CF53"/>
    <mergeCell ref="AG38:AO38"/>
    <mergeCell ref="AP38:AT38"/>
    <mergeCell ref="AU38:AX38"/>
    <mergeCell ref="AY38:BG38"/>
    <mergeCell ref="BH38:BP38"/>
    <mergeCell ref="BQ38:BY38"/>
    <mergeCell ref="BZ38:CJ38"/>
    <mergeCell ref="CK37:CU37"/>
    <mergeCell ref="A37:C37"/>
    <mergeCell ref="D37:L37"/>
    <mergeCell ref="M37:V37"/>
    <mergeCell ref="W37:AF37"/>
    <mergeCell ref="AG37:AO37"/>
    <mergeCell ref="AP37:AT37"/>
    <mergeCell ref="AU37:AX37"/>
    <mergeCell ref="AY37:BG37"/>
    <mergeCell ref="BH37:BP37"/>
    <mergeCell ref="AP35:AX35"/>
    <mergeCell ref="AP23:AX23"/>
    <mergeCell ref="AP30:AX30"/>
    <mergeCell ref="AY30:BG30"/>
    <mergeCell ref="BH30:BP30"/>
    <mergeCell ref="BQ30:BY30"/>
    <mergeCell ref="BZ30:CJ30"/>
    <mergeCell ref="CK30:CU30"/>
    <mergeCell ref="AP19:AX19"/>
    <mergeCell ref="AP20:AX20"/>
    <mergeCell ref="AP21:AX21"/>
    <mergeCell ref="AP22:AX22"/>
    <mergeCell ref="BQ29:BY29"/>
    <mergeCell ref="AP31:AX31"/>
    <mergeCell ref="AY31:BG31"/>
    <mergeCell ref="BH31:BP31"/>
    <mergeCell ref="BQ31:BY31"/>
    <mergeCell ref="BZ31:CJ31"/>
    <mergeCell ref="AY20:BG20"/>
    <mergeCell ref="BH20:BP20"/>
    <mergeCell ref="BQ20:BY20"/>
    <mergeCell ref="BZ20:CJ20"/>
    <mergeCell ref="AY22:BG22"/>
    <mergeCell ref="BH22:BP22"/>
  </mergeCells>
  <pageMargins left="3.937007874015748E-2" right="3.937007874015748E-2" top="0.19685039370078741" bottom="3.937007874015748E-2" header="0.31496062992125984" footer="0.31496062992125984"/>
  <pageSetup paperSize="9" scale="66" orientation="landscape" r:id="rId1"/>
  <rowBreaks count="4" manualBreakCount="4">
    <brk id="27" max="16383" man="1"/>
    <brk id="40" max="16383" man="1"/>
    <brk id="62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Реестр </vt:lpstr>
      <vt:lpstr>Реестр старый</vt:lpstr>
      <vt:lpstr>Реестр старый на 10.04.2019</vt:lpstr>
      <vt:lpstr>Реестр новый текущий</vt:lpstr>
      <vt:lpstr>Лист3</vt:lpstr>
      <vt:lpstr>реестр на 30.11.2024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2024-12-02T04:01:26Z</dcterms:modified>
</cp:coreProperties>
</file>